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1" sheetId="1" r:id="rId1"/>
    <sheet name="APZ 1" sheetId="2" r:id="rId2"/>
    <sheet name="APZ zkr." sheetId="3" r:id="rId3"/>
    <sheet name="Ostatní" sheetId="4" r:id="rId4"/>
  </sheets>
  <definedNames/>
  <calcPr fullCalcOnLoad="1"/>
</workbook>
</file>

<file path=xl/sharedStrings.xml><?xml version="1.0" encoding="utf-8"?>
<sst xmlns="http://schemas.openxmlformats.org/spreadsheetml/2006/main" count="915" uniqueCount="166">
  <si>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</si>
  <si>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</si>
  <si>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</si>
  <si>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</si>
  <si>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</si>
  <si>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</si>
  <si>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</si>
  <si>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</si>
  <si>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</si>
  <si>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</si>
  <si>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</si>
  <si>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</si>
  <si>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</si>
  <si>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zaměstnanců, jichž se propouštění budou týkat</t>
  </si>
  <si>
    <t>Kuchaři</t>
  </si>
  <si>
    <t>Celkem s nárokem</t>
  </si>
  <si>
    <t>Ženy s nárokem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</si>
  <si>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</si>
  <si>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</si>
  <si>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</si>
  <si>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</si>
  <si>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</si>
  <si>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</si>
  <si>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</si>
  <si>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</si>
  <si>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</si>
  <si>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</si>
  <si>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</si>
  <si>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</si>
  <si>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</si>
  <si>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</si>
  <si>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</si>
  <si>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</si>
  <si>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</si>
  <si>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</si>
  <si>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</si>
  <si>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</si>
  <si>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</si>
  <si>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</si>
  <si>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</si>
  <si>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</si>
  <si>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</si>
  <si>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</si>
  <si>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</si>
  <si>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</si>
  <si>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</si>
  <si>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Prodavači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</si>
  <si>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</si>
  <si>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</si>
  <si>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</si>
  <si>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Vedoucí a řídící pracovníci</t>
  </si>
  <si>
    <t>A1. VPP (bez ESF)</t>
  </si>
  <si>
    <t>z toho OZP</t>
  </si>
  <si>
    <t>z toho 30 let</t>
  </si>
  <si>
    <t>A2. ESF-OP LZZ  VPP (NIP)</t>
  </si>
  <si>
    <t>A3. ESF-OP LZZ VPP (RIP)</t>
  </si>
  <si>
    <t>B1. SÚPM - SVČ (bez ESF)</t>
  </si>
  <si>
    <t>B2. ESF - OP LZZ  SÚPM - SVČ (RIP)</t>
  </si>
  <si>
    <t>B3. SÚPM  zřízená u zaměstnavatele (bez ESF)</t>
  </si>
  <si>
    <t>B4. SÚPM - vyhrazená (bez ESF)</t>
  </si>
  <si>
    <t>B5. ESF - OP LZZ SÚPM - vyhrazená (NIP)</t>
  </si>
  <si>
    <t>B6. ESF - OP LZZ SÚPM - vyhrazená (RIP) bez odborné praxe mladých do 30 let</t>
  </si>
  <si>
    <t>C1. CHPM - zřízená - bez SVČ</t>
  </si>
  <si>
    <t>C2. CHPM - zřízená - SVČ  OZP</t>
  </si>
  <si>
    <t>D. Příspěvek na provoz CHPM, CHPM-SVČ</t>
  </si>
  <si>
    <t>E. Příspěvek při přechodu na nový podnikatelský program</t>
  </si>
  <si>
    <t>F. Překlenovací příspěvek</t>
  </si>
  <si>
    <t>G1. Příspěvek na zapracování</t>
  </si>
  <si>
    <t>G2. ESF - OP LZZ Příspěvek na zapracování (NIP)</t>
  </si>
  <si>
    <t>G3. ESF - OP LZZ Příspěvek na zapracování  (RIP)</t>
  </si>
  <si>
    <t>H2. ESF - OP LZZ Zvolená rekvalifikace (NIP)_kurzy</t>
  </si>
  <si>
    <t>H3. ESF - OP LZZ Zvolená rekvalifikace (RIP)_kurzy</t>
  </si>
  <si>
    <t>I. Poradenství (RIP)</t>
  </si>
  <si>
    <t>K1. Práce na zkoušku (bez ESF)</t>
  </si>
  <si>
    <t>K2. ESF - OP LZZ Práce na zkoušku (NIP)</t>
  </si>
  <si>
    <t>K3. ESF - OP LZZ Práce na zkoušku (RIP)</t>
  </si>
  <si>
    <t>L1. ESF - OP LZZ Mentor (NIP)</t>
  </si>
  <si>
    <t>L2. ESF - OP LZZ Mentor (RIP)</t>
  </si>
  <si>
    <t>Stav na konci minulého měsíce</t>
  </si>
  <si>
    <t>Přírůstek míst</t>
  </si>
  <si>
    <t>Úbytek míst</t>
  </si>
  <si>
    <t>Stav na konci sledovaného měsíce</t>
  </si>
  <si>
    <t>Celkový počet od počátku roku (přírůstek)</t>
  </si>
  <si>
    <t>počet uchazečů/ zaměstnanců</t>
  </si>
  <si>
    <t>počet dohod/ míst</t>
  </si>
  <si>
    <t>B7. ESF - OP LZZ SÚPM  vyhrazená Odborné praxe mladých do 30 let  (RIP)</t>
  </si>
  <si>
    <t>C3. CHPM - vymezená (bez SVČ)</t>
  </si>
  <si>
    <t>H1. Zvolená rekvalifikace (národní) kurzy</t>
  </si>
  <si>
    <t>CH1. Rekvalifikace (národní) kurzy bez zvolené</t>
  </si>
  <si>
    <t>CH2. ESF - OP LZZ  Rekvalifikace (NIP) kurzy bez zvolené</t>
  </si>
  <si>
    <t>CH3. ESF - OP LZZ  Rekvalifikace (RIP) kurzy bez zvolené</t>
  </si>
  <si>
    <t>CH4. Rekvalifikace (grantové projekty ) kurzy bez zvolené</t>
  </si>
  <si>
    <t>J. Sdílené zprostředkování</t>
  </si>
  <si>
    <t>VPP</t>
  </si>
  <si>
    <t>SÚPM</t>
  </si>
  <si>
    <t>RKV</t>
  </si>
  <si>
    <t>CHPM</t>
  </si>
  <si>
    <t>ostatní</t>
  </si>
  <si>
    <t>C4. CHPM SVČ OZP - vymezená</t>
  </si>
  <si>
    <t>Ve vzorci celkem chybí vymezení vč. SVČ, poradenství, sdílené zprostředkování a mentoři.</t>
  </si>
  <si>
    <t>Počet zaměstnavatelů, kteří nahlásili hromadné propouštění (organizační změnu)</t>
  </si>
  <si>
    <t>Stavební dělníci, zedníci</t>
  </si>
  <si>
    <t>Dělníci rostlinné výroby</t>
  </si>
  <si>
    <t>Odborní pracovníci, inženýři</t>
  </si>
  <si>
    <t>Od počátku roku</t>
  </si>
  <si>
    <t>Pracovní místa podpořená v rámci APZ</t>
  </si>
  <si>
    <t>Veřejně prospěšné práce (VPP)</t>
  </si>
  <si>
    <t>Projekty ESF OP LZZ - VPP (NIP)</t>
  </si>
  <si>
    <t>Projekty ESF OP LZZ - VPP (RIP)</t>
  </si>
  <si>
    <t>SÚPM-samostatně výdělečná činnost (SVČ)</t>
  </si>
  <si>
    <t>Projekty ESF OP LZZ - SÚPM-SVČ (RIP)</t>
  </si>
  <si>
    <t>Společensky účelná pracovní místa (SÚPM) - zřízená</t>
  </si>
  <si>
    <t>Společensky účelná pracovní místa SÚPM - vyhrazená</t>
  </si>
  <si>
    <t>Projekty ESF OP LZZ - SÚPM vyhrazená (NIP)</t>
  </si>
  <si>
    <t>Projekty ESF OP LZZ - SÚPM vyhrazená (RIP)</t>
  </si>
  <si>
    <t>Chráněná pracovní místa (CHPM) - zřízená</t>
  </si>
  <si>
    <t>CHPM-SVČ</t>
  </si>
  <si>
    <t>CHPM a CHPM-SVČ - provoz</t>
  </si>
  <si>
    <t>Příspěvek při přechodu na nový podnikatelský program</t>
  </si>
  <si>
    <t>Překlenovací příspěvek</t>
  </si>
  <si>
    <t>Příspěvek na zapracování</t>
  </si>
  <si>
    <t>Projekty ESF OP LZZ - příspěvek na zapracování (NIP)</t>
  </si>
  <si>
    <t>Projekty ESF OP LZZ - příspěvek na zapracování (RIP)</t>
  </si>
  <si>
    <t>Práce na zkoušku</t>
  </si>
  <si>
    <t>Projekty ESF OP LZZ - práce na zkoušku (NIP)</t>
  </si>
  <si>
    <t>Projekty ESF OP LZZ - práce na zkoušku (RIP)</t>
  </si>
  <si>
    <t>Pracovní místa podpořená v rámci APZ celkem</t>
  </si>
  <si>
    <t>Rekvalifikace uchazečů/zájemců o zaměstnání</t>
  </si>
  <si>
    <t>Zvolená rekvalifikace</t>
  </si>
  <si>
    <t>Projekty ESF OP LZZ - zvolená rekvalifikace (NIP)</t>
  </si>
  <si>
    <t>Projekty ESF OP LZZ - zvolená rekvalifikace (RIP)</t>
  </si>
  <si>
    <t>Rekvalifikace</t>
  </si>
  <si>
    <t>Projekty ESF OP LZZ - rekvalifikace (NIP)</t>
  </si>
  <si>
    <t>Projekty ESF OP LZZ - rekvalifikace (RIP)</t>
  </si>
  <si>
    <t>Projekty ESF OP LZZ - rekvalifikace (grantové projekty)</t>
  </si>
  <si>
    <t>Rekvalifikace uchazečů/zájemců o zaměstnání celkem</t>
  </si>
  <si>
    <t>Celkem APZ</t>
  </si>
  <si>
    <t>počet uchaz./zam.</t>
  </si>
  <si>
    <t>počet míst/dohod</t>
  </si>
  <si>
    <t>Stav k posl. dni sled. měsíce</t>
  </si>
  <si>
    <t>Projekty ESF OP LZZ - SÚPM vyhrazená (RIP) -                                           Odborná praxe pro mladé do 30 let</t>
  </si>
  <si>
    <t>Obchodní zástupci</t>
  </si>
  <si>
    <t>Lékaři</t>
  </si>
  <si>
    <t>Řidiči automobilů</t>
  </si>
  <si>
    <t>Obsluha strojů, operátoři výroby</t>
  </si>
  <si>
    <t>Operátoři call center</t>
  </si>
  <si>
    <t>Svářeči, potrubáři</t>
  </si>
  <si>
    <t>Zámečníci, provozní zámečníci, údržbáři</t>
  </si>
  <si>
    <t>Uklízeči</t>
  </si>
  <si>
    <t>Kovodělníci, klempíři</t>
  </si>
  <si>
    <t>Zubaři</t>
  </si>
  <si>
    <t>Stavební dělníci</t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</si>
  <si>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leden 2016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</si>
  <si>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leden 2016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</si>
  <si>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leden 2016</t>
    </r>
  </si>
  <si>
    <t>Pracovníci v lesnictví</t>
  </si>
  <si>
    <t>Výrobní, manipulační, pomocní dělníci</t>
  </si>
  <si>
    <t>Kuchaři, číšníci a servírky</t>
  </si>
  <si>
    <t>Skladníci a uklízeči</t>
  </si>
  <si>
    <t>Výrobní a montážní dělníci</t>
  </si>
  <si>
    <t>Pomocní a manipulační dělníci</t>
  </si>
  <si>
    <t>Ruční baliči</t>
  </si>
  <si>
    <t>Specialisté</t>
  </si>
  <si>
    <t>Izolatéři</t>
  </si>
  <si>
    <t>Řidiči</t>
  </si>
  <si>
    <t>Umělečtí restaurátoři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</si>
</sst>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  <numFmt numFmtId="171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0" borderId="0" xfId="49" applyFont="1" applyFill="1" applyBorder="1">
      <alignment/>
      <protection/>
    </xf>
    <xf numFmtId="0" fontId="40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4" fillId="0" borderId="0" xfId="0" applyNumberFormat="1" applyFont="1" applyBorder="1" applyAlignment="1" quotePrefix="1">
      <alignment horizontal="left" vertical="center"/>
    </xf>
    <xf numFmtId="3" fontId="0" fillId="0" borderId="0" xfId="0" applyNumberFormat="1" applyBorder="1" applyAlignment="1">
      <alignment vertical="center"/>
    </xf>
    <xf numFmtId="3" fontId="27" fillId="33" borderId="10" xfId="0" applyNumberFormat="1" applyFont="1" applyFill="1" applyBorder="1" applyAlignment="1">
      <alignment horizontal="center" vertical="center"/>
    </xf>
    <xf numFmtId="3" fontId="24" fillId="33" borderId="10" xfId="0" applyNumberFormat="1" applyFont="1" applyFill="1" applyBorder="1" applyAlignment="1" quotePrefix="1">
      <alignment horizontal="right" vertical="center" indent="4"/>
    </xf>
    <xf numFmtId="0" fontId="0" fillId="0" borderId="0" xfId="0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3" fillId="0" borderId="10" xfId="0" applyFont="1" applyBorder="1" applyAlignment="1" quotePrefix="1">
      <alignment horizontal="left" vertical="center"/>
    </xf>
    <xf numFmtId="3" fontId="27" fillId="33" borderId="10" xfId="0" applyNumberFormat="1" applyFont="1" applyFill="1" applyBorder="1" applyAlignment="1">
      <alignment horizontal="right" vertical="center" indent="4"/>
    </xf>
    <xf numFmtId="0" fontId="27" fillId="0" borderId="0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center"/>
    </xf>
    <xf numFmtId="3" fontId="27" fillId="0" borderId="0" xfId="0" applyNumberFormat="1" applyFont="1" applyFill="1" applyBorder="1" applyAlignment="1">
      <alignment horizontal="right" vertical="center" indent="4"/>
    </xf>
    <xf numFmtId="0" fontId="2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7" fillId="0" borderId="10" xfId="0" applyFont="1" applyBorder="1" applyAlignment="1">
      <alignment vertical="center"/>
    </xf>
    <xf numFmtId="3" fontId="27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4" fontId="27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7" fillId="33" borderId="10" xfId="0" applyFont="1" applyFill="1" applyBorder="1" applyAlignment="1">
      <alignment horizontal="center" textRotation="90"/>
    </xf>
    <xf numFmtId="0" fontId="2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textRotation="90"/>
    </xf>
    <xf numFmtId="0" fontId="3" fillId="2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textRotation="90" wrapText="1"/>
    </xf>
    <xf numFmtId="0" fontId="27" fillId="0" borderId="15" xfId="0" applyFont="1" applyBorder="1" applyAlignment="1">
      <alignment horizontal="center" vertical="center" textRotation="90" wrapText="1"/>
    </xf>
    <xf numFmtId="0" fontId="27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textRotation="90"/>
    </xf>
    <xf numFmtId="0" fontId="27" fillId="0" borderId="15" xfId="0" applyFont="1" applyBorder="1" applyAlignment="1">
      <alignment horizontal="center" vertical="center" textRotation="90"/>
    </xf>
    <xf numFmtId="0" fontId="27" fillId="0" borderId="11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PageLayoutView="0" workbookViewId="0" topLeftCell="A1">
      <selection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79" t="s">
        <v>152</v>
      </c>
      <c r="B1" s="79"/>
      <c r="C1" s="79"/>
      <c r="D1" s="10"/>
      <c r="E1" s="75" t="s">
        <v>1</v>
      </c>
      <c r="F1" s="75"/>
      <c r="G1" s="75"/>
      <c r="H1" s="75"/>
      <c r="I1" s="75"/>
      <c r="J1" s="75"/>
      <c r="K1" s="75"/>
      <c r="L1" s="76" t="s">
        <v>2</v>
      </c>
      <c r="M1" s="76"/>
      <c r="N1" s="76"/>
      <c r="O1" s="76"/>
      <c r="P1" s="76"/>
      <c r="Q1" s="76"/>
      <c r="R1" s="76"/>
      <c r="T1" s="75" t="s">
        <v>15</v>
      </c>
      <c r="U1" s="75"/>
      <c r="V1" s="75"/>
      <c r="W1" s="75"/>
      <c r="X1" s="75"/>
      <c r="Y1" s="75"/>
      <c r="Z1" s="75"/>
      <c r="AA1" s="76" t="s">
        <v>16</v>
      </c>
      <c r="AB1" s="76"/>
      <c r="AC1" s="76"/>
      <c r="AD1" s="76"/>
      <c r="AE1" s="76"/>
      <c r="AF1" s="76"/>
      <c r="AG1" s="76"/>
    </row>
    <row r="2" spans="1:33" ht="24" customHeight="1">
      <c r="A2" s="79"/>
      <c r="B2" s="79"/>
      <c r="C2" s="79"/>
      <c r="D2" s="10"/>
      <c r="E2" s="77" t="s">
        <v>3</v>
      </c>
      <c r="F2" s="77" t="s">
        <v>4</v>
      </c>
      <c r="G2" s="77" t="s">
        <v>6</v>
      </c>
      <c r="H2" s="77" t="s">
        <v>7</v>
      </c>
      <c r="I2" s="77" t="s">
        <v>5</v>
      </c>
      <c r="J2" s="77" t="s">
        <v>8</v>
      </c>
      <c r="K2" s="77" t="s">
        <v>9</v>
      </c>
      <c r="L2" s="78" t="s">
        <v>3</v>
      </c>
      <c r="M2" s="78" t="s">
        <v>4</v>
      </c>
      <c r="N2" s="78" t="s">
        <v>6</v>
      </c>
      <c r="O2" s="78" t="s">
        <v>7</v>
      </c>
      <c r="P2" s="78" t="s">
        <v>5</v>
      </c>
      <c r="Q2" s="78" t="s">
        <v>8</v>
      </c>
      <c r="R2" s="78" t="s">
        <v>9</v>
      </c>
      <c r="T2" s="77" t="s">
        <v>3</v>
      </c>
      <c r="U2" s="77" t="s">
        <v>4</v>
      </c>
      <c r="V2" s="77" t="s">
        <v>6</v>
      </c>
      <c r="W2" s="77" t="s">
        <v>7</v>
      </c>
      <c r="X2" s="77" t="s">
        <v>5</v>
      </c>
      <c r="Y2" s="77" t="s">
        <v>8</v>
      </c>
      <c r="Z2" s="77" t="s">
        <v>9</v>
      </c>
      <c r="AA2" s="78" t="s">
        <v>3</v>
      </c>
      <c r="AB2" s="78" t="s">
        <v>4</v>
      </c>
      <c r="AC2" s="78" t="s">
        <v>6</v>
      </c>
      <c r="AD2" s="78" t="s">
        <v>7</v>
      </c>
      <c r="AE2" s="78" t="s">
        <v>5</v>
      </c>
      <c r="AF2" s="78" t="s">
        <v>8</v>
      </c>
      <c r="AG2" s="78" t="s">
        <v>9</v>
      </c>
    </row>
    <row r="3" spans="1:33" ht="3" customHeight="1">
      <c r="A3" s="79"/>
      <c r="B3" s="79"/>
      <c r="C3" s="79"/>
      <c r="D3" s="10"/>
      <c r="E3" s="77"/>
      <c r="F3" s="77"/>
      <c r="G3" s="77"/>
      <c r="H3" s="77"/>
      <c r="I3" s="77"/>
      <c r="J3" s="77"/>
      <c r="K3" s="77"/>
      <c r="L3" s="78"/>
      <c r="M3" s="78"/>
      <c r="N3" s="78"/>
      <c r="O3" s="78"/>
      <c r="P3" s="78"/>
      <c r="Q3" s="78"/>
      <c r="R3" s="78"/>
      <c r="T3" s="77"/>
      <c r="U3" s="77"/>
      <c r="V3" s="77"/>
      <c r="W3" s="77"/>
      <c r="X3" s="77"/>
      <c r="Y3" s="77"/>
      <c r="Z3" s="77"/>
      <c r="AA3" s="78"/>
      <c r="AB3" s="78"/>
      <c r="AC3" s="78"/>
      <c r="AD3" s="78"/>
      <c r="AE3" s="78"/>
      <c r="AF3" s="78"/>
      <c r="AG3" s="78"/>
    </row>
    <row r="4" spans="1:33" ht="30" customHeight="1">
      <c r="A4" s="6" t="s">
        <v>0</v>
      </c>
      <c r="B4" s="7" t="s">
        <v>1</v>
      </c>
      <c r="C4" s="8" t="s">
        <v>2</v>
      </c>
      <c r="D4" s="11"/>
      <c r="E4" s="77"/>
      <c r="F4" s="77"/>
      <c r="G4" s="77"/>
      <c r="H4" s="77"/>
      <c r="I4" s="77"/>
      <c r="J4" s="77"/>
      <c r="K4" s="77"/>
      <c r="L4" s="78"/>
      <c r="M4" s="78"/>
      <c r="N4" s="78"/>
      <c r="O4" s="78"/>
      <c r="P4" s="78"/>
      <c r="Q4" s="78"/>
      <c r="R4" s="78"/>
      <c r="T4" s="77"/>
      <c r="U4" s="77"/>
      <c r="V4" s="77"/>
      <c r="W4" s="77"/>
      <c r="X4" s="77"/>
      <c r="Y4" s="77"/>
      <c r="Z4" s="77"/>
      <c r="AA4" s="78"/>
      <c r="AB4" s="78"/>
      <c r="AC4" s="78"/>
      <c r="AD4" s="78"/>
      <c r="AE4" s="78"/>
      <c r="AF4" s="78"/>
      <c r="AG4" s="78"/>
    </row>
    <row r="5" spans="1:33" ht="15" customHeight="1">
      <c r="A5" s="9" t="s">
        <v>17</v>
      </c>
      <c r="B5" s="12">
        <f aca="true" t="shared" si="0" ref="B5:B10">SUM(E5:K5)</f>
        <v>50778</v>
      </c>
      <c r="C5" s="4">
        <f aca="true" t="shared" si="1" ref="C5:C10">SUM(L5:R5)</f>
        <v>25854</v>
      </c>
      <c r="D5" s="5"/>
      <c r="E5" s="13">
        <v>7874</v>
      </c>
      <c r="F5" s="14">
        <v>8259</v>
      </c>
      <c r="G5" s="15">
        <v>5849</v>
      </c>
      <c r="H5" s="14">
        <v>5007</v>
      </c>
      <c r="I5" s="16">
        <v>8564</v>
      </c>
      <c r="J5" s="13">
        <v>6760</v>
      </c>
      <c r="K5" s="13">
        <v>8465</v>
      </c>
      <c r="L5" s="17">
        <v>3877</v>
      </c>
      <c r="M5" s="18">
        <v>4267</v>
      </c>
      <c r="N5" s="19">
        <v>3034</v>
      </c>
      <c r="O5" s="18">
        <v>2465</v>
      </c>
      <c r="P5" s="20">
        <v>4597</v>
      </c>
      <c r="Q5" s="17">
        <v>3554</v>
      </c>
      <c r="R5" s="17">
        <v>4060</v>
      </c>
      <c r="T5" s="13">
        <v>1608</v>
      </c>
      <c r="U5" s="14">
        <v>1245</v>
      </c>
      <c r="V5" s="15">
        <v>1310</v>
      </c>
      <c r="W5" s="14">
        <v>1043</v>
      </c>
      <c r="X5" s="16">
        <v>1205</v>
      </c>
      <c r="Y5" s="13">
        <v>1031</v>
      </c>
      <c r="Z5" s="13">
        <v>1071</v>
      </c>
      <c r="AA5" s="17">
        <v>848</v>
      </c>
      <c r="AB5" s="18">
        <v>664</v>
      </c>
      <c r="AC5" s="19">
        <v>680</v>
      </c>
      <c r="AD5" s="18">
        <v>508</v>
      </c>
      <c r="AE5" s="20">
        <v>700</v>
      </c>
      <c r="AF5" s="17">
        <v>585</v>
      </c>
      <c r="AG5" s="17">
        <v>575</v>
      </c>
    </row>
    <row r="6" spans="1:33" s="36" customFormat="1" ht="15" customHeight="1">
      <c r="A6" s="34" t="s">
        <v>41</v>
      </c>
      <c r="B6" s="12">
        <f t="shared" si="0"/>
        <v>49990</v>
      </c>
      <c r="C6" s="4">
        <f t="shared" si="1"/>
        <v>25532</v>
      </c>
      <c r="D6" s="35"/>
      <c r="E6" s="13">
        <v>7796</v>
      </c>
      <c r="F6" s="14">
        <v>8128</v>
      </c>
      <c r="G6" s="15">
        <v>5759</v>
      </c>
      <c r="H6" s="14">
        <v>4969</v>
      </c>
      <c r="I6" s="16">
        <v>8436</v>
      </c>
      <c r="J6" s="13">
        <v>6637</v>
      </c>
      <c r="K6" s="13">
        <v>8265</v>
      </c>
      <c r="L6" s="17">
        <v>3853</v>
      </c>
      <c r="M6" s="18">
        <v>4223</v>
      </c>
      <c r="N6" s="19">
        <v>2984</v>
      </c>
      <c r="O6" s="18">
        <v>2449</v>
      </c>
      <c r="P6" s="20">
        <v>4544</v>
      </c>
      <c r="Q6" s="17">
        <v>3505</v>
      </c>
      <c r="R6" s="17">
        <v>3974</v>
      </c>
      <c r="T6" s="13">
        <v>1618</v>
      </c>
      <c r="U6" s="14">
        <v>1245</v>
      </c>
      <c r="V6" s="15">
        <v>1305</v>
      </c>
      <c r="W6" s="14">
        <v>1047</v>
      </c>
      <c r="X6" s="16">
        <v>1207</v>
      </c>
      <c r="Y6" s="13">
        <v>1034</v>
      </c>
      <c r="Z6" s="13">
        <v>1090</v>
      </c>
      <c r="AA6" s="17">
        <v>851</v>
      </c>
      <c r="AB6" s="18">
        <v>663</v>
      </c>
      <c r="AC6" s="19">
        <v>675</v>
      </c>
      <c r="AD6" s="18">
        <v>512</v>
      </c>
      <c r="AE6" s="20">
        <v>704</v>
      </c>
      <c r="AF6" s="17">
        <v>591</v>
      </c>
      <c r="AG6" s="17">
        <v>581</v>
      </c>
    </row>
    <row r="7" spans="1:33" s="2" customFormat="1" ht="15" customHeight="1">
      <c r="A7" s="9" t="s">
        <v>18</v>
      </c>
      <c r="B7" s="12">
        <f t="shared" si="0"/>
        <v>5985</v>
      </c>
      <c r="C7" s="4">
        <f t="shared" si="1"/>
        <v>2619</v>
      </c>
      <c r="D7" s="5"/>
      <c r="E7" s="13">
        <v>1088</v>
      </c>
      <c r="F7" s="14">
        <v>895</v>
      </c>
      <c r="G7" s="15">
        <v>858</v>
      </c>
      <c r="H7" s="14">
        <v>622</v>
      </c>
      <c r="I7" s="16">
        <v>904</v>
      </c>
      <c r="J7" s="13">
        <v>812</v>
      </c>
      <c r="K7" s="13">
        <v>806</v>
      </c>
      <c r="L7" s="17">
        <v>458</v>
      </c>
      <c r="M7" s="18">
        <v>404</v>
      </c>
      <c r="N7" s="19">
        <v>349</v>
      </c>
      <c r="O7" s="18">
        <v>279</v>
      </c>
      <c r="P7" s="20">
        <v>414</v>
      </c>
      <c r="Q7" s="17">
        <v>364</v>
      </c>
      <c r="R7" s="17">
        <v>351</v>
      </c>
      <c r="T7" s="13">
        <v>514</v>
      </c>
      <c r="U7" s="14">
        <v>326</v>
      </c>
      <c r="V7" s="15">
        <v>424</v>
      </c>
      <c r="W7" s="14">
        <v>264</v>
      </c>
      <c r="X7" s="16">
        <v>351</v>
      </c>
      <c r="Y7" s="13">
        <v>190</v>
      </c>
      <c r="Z7" s="13">
        <v>313</v>
      </c>
      <c r="AA7" s="17">
        <v>229</v>
      </c>
      <c r="AB7" s="18">
        <v>175</v>
      </c>
      <c r="AC7" s="19">
        <v>166</v>
      </c>
      <c r="AD7" s="18">
        <v>124</v>
      </c>
      <c r="AE7" s="20">
        <v>186</v>
      </c>
      <c r="AF7" s="17">
        <v>94</v>
      </c>
      <c r="AG7" s="17">
        <v>139</v>
      </c>
    </row>
    <row r="8" spans="1:33" s="36" customFormat="1" ht="15" customHeight="1">
      <c r="A8" s="34" t="s">
        <v>42</v>
      </c>
      <c r="B8" s="12">
        <f t="shared" si="0"/>
        <v>368</v>
      </c>
      <c r="C8" s="4">
        <f t="shared" si="1"/>
        <v>164</v>
      </c>
      <c r="D8" s="35"/>
      <c r="E8" s="13">
        <v>51</v>
      </c>
      <c r="F8" s="14">
        <v>28</v>
      </c>
      <c r="G8" s="15">
        <v>9</v>
      </c>
      <c r="H8" s="14">
        <v>49</v>
      </c>
      <c r="I8" s="16">
        <v>74</v>
      </c>
      <c r="J8" s="13">
        <v>89</v>
      </c>
      <c r="K8" s="13">
        <v>68</v>
      </c>
      <c r="L8" s="17">
        <v>15</v>
      </c>
      <c r="M8" s="18">
        <v>14</v>
      </c>
      <c r="N8" s="19">
        <v>3</v>
      </c>
      <c r="O8" s="18">
        <v>18</v>
      </c>
      <c r="P8" s="20">
        <v>38</v>
      </c>
      <c r="Q8" s="17">
        <v>50</v>
      </c>
      <c r="R8" s="17">
        <v>26</v>
      </c>
      <c r="T8" s="13">
        <v>19</v>
      </c>
      <c r="U8" s="14">
        <v>9</v>
      </c>
      <c r="V8" s="15">
        <v>4</v>
      </c>
      <c r="W8" s="14">
        <v>13</v>
      </c>
      <c r="X8" s="16">
        <v>22</v>
      </c>
      <c r="Y8" s="13">
        <v>19</v>
      </c>
      <c r="Z8" s="13">
        <v>22</v>
      </c>
      <c r="AA8" s="17">
        <v>6</v>
      </c>
      <c r="AB8" s="18">
        <v>5</v>
      </c>
      <c r="AC8" s="19">
        <v>1</v>
      </c>
      <c r="AD8" s="18">
        <v>5</v>
      </c>
      <c r="AE8" s="20">
        <v>12</v>
      </c>
      <c r="AF8" s="17">
        <v>12</v>
      </c>
      <c r="AG8" s="17">
        <v>8</v>
      </c>
    </row>
    <row r="9" spans="1:33" ht="15" customHeight="1">
      <c r="A9" s="9" t="s">
        <v>19</v>
      </c>
      <c r="B9" s="12">
        <f t="shared" si="0"/>
        <v>4519</v>
      </c>
      <c r="C9" s="4">
        <f t="shared" si="1"/>
        <v>2233</v>
      </c>
      <c r="D9" s="5"/>
      <c r="E9" s="13">
        <v>736</v>
      </c>
      <c r="F9" s="14">
        <v>720</v>
      </c>
      <c r="G9" s="15">
        <v>547</v>
      </c>
      <c r="H9" s="14">
        <v>441</v>
      </c>
      <c r="I9" s="16">
        <v>724</v>
      </c>
      <c r="J9" s="13">
        <v>604</v>
      </c>
      <c r="K9" s="13">
        <v>747</v>
      </c>
      <c r="L9" s="17">
        <v>326</v>
      </c>
      <c r="M9" s="18">
        <v>349</v>
      </c>
      <c r="N9" s="19">
        <v>287</v>
      </c>
      <c r="O9" s="18">
        <v>230</v>
      </c>
      <c r="P9" s="20">
        <v>378</v>
      </c>
      <c r="Q9" s="17">
        <v>300</v>
      </c>
      <c r="R9" s="17">
        <v>363</v>
      </c>
      <c r="T9" s="13">
        <v>186</v>
      </c>
      <c r="U9" s="14">
        <v>170</v>
      </c>
      <c r="V9" s="15">
        <v>135</v>
      </c>
      <c r="W9" s="14">
        <v>126</v>
      </c>
      <c r="X9" s="16">
        <v>191</v>
      </c>
      <c r="Y9" s="13">
        <v>140</v>
      </c>
      <c r="Z9" s="13">
        <v>129</v>
      </c>
      <c r="AA9" s="17">
        <v>100</v>
      </c>
      <c r="AB9" s="18">
        <v>100</v>
      </c>
      <c r="AC9" s="19">
        <v>74</v>
      </c>
      <c r="AD9" s="18">
        <v>64</v>
      </c>
      <c r="AE9" s="20">
        <v>109</v>
      </c>
      <c r="AF9" s="17">
        <v>68</v>
      </c>
      <c r="AG9" s="17">
        <v>79</v>
      </c>
    </row>
    <row r="10" spans="1:33" s="36" customFormat="1" ht="15" customHeight="1">
      <c r="A10" s="34" t="s">
        <v>43</v>
      </c>
      <c r="B10" s="12">
        <f t="shared" si="0"/>
        <v>1156</v>
      </c>
      <c r="C10" s="4">
        <f t="shared" si="1"/>
        <v>486</v>
      </c>
      <c r="D10" s="35"/>
      <c r="E10" s="13">
        <v>129</v>
      </c>
      <c r="F10" s="14">
        <v>159</v>
      </c>
      <c r="G10" s="15">
        <v>99</v>
      </c>
      <c r="H10" s="14">
        <v>87</v>
      </c>
      <c r="I10" s="16">
        <v>202</v>
      </c>
      <c r="J10" s="13">
        <v>212</v>
      </c>
      <c r="K10" s="13">
        <v>268</v>
      </c>
      <c r="L10" s="17">
        <v>39</v>
      </c>
      <c r="M10" s="18">
        <v>58</v>
      </c>
      <c r="N10" s="19">
        <v>53</v>
      </c>
      <c r="O10" s="18">
        <v>34</v>
      </c>
      <c r="P10" s="20">
        <v>91</v>
      </c>
      <c r="Q10" s="17">
        <v>99</v>
      </c>
      <c r="R10" s="17">
        <v>112</v>
      </c>
      <c r="T10" s="13">
        <v>9</v>
      </c>
      <c r="U10" s="14">
        <v>9</v>
      </c>
      <c r="V10" s="15">
        <v>9</v>
      </c>
      <c r="W10" s="14">
        <v>9</v>
      </c>
      <c r="X10" s="16">
        <v>20</v>
      </c>
      <c r="Y10" s="13">
        <v>16</v>
      </c>
      <c r="Z10" s="13">
        <v>3</v>
      </c>
      <c r="AA10" s="17">
        <v>3</v>
      </c>
      <c r="AB10" s="18">
        <v>6</v>
      </c>
      <c r="AC10" s="19">
        <v>6</v>
      </c>
      <c r="AD10" s="18">
        <v>1</v>
      </c>
      <c r="AE10" s="20">
        <v>8</v>
      </c>
      <c r="AF10" s="17">
        <v>6</v>
      </c>
      <c r="AG10" s="17">
        <v>2</v>
      </c>
    </row>
    <row r="11" spans="1:33" ht="15" customHeight="1">
      <c r="A11" s="9" t="s">
        <v>20</v>
      </c>
      <c r="B11" s="12">
        <f aca="true" t="shared" si="2" ref="B11:B36">SUM(E11:K11)</f>
        <v>864</v>
      </c>
      <c r="C11" s="4">
        <f aca="true" t="shared" si="3" ref="C11:C26">SUM(L11:R11)</f>
        <v>474</v>
      </c>
      <c r="D11" s="5"/>
      <c r="E11" s="13">
        <v>132</v>
      </c>
      <c r="F11" s="14">
        <v>137</v>
      </c>
      <c r="G11" s="15">
        <v>21</v>
      </c>
      <c r="H11" s="14">
        <v>71</v>
      </c>
      <c r="I11" s="16">
        <v>146</v>
      </c>
      <c r="J11" s="13">
        <v>240</v>
      </c>
      <c r="K11" s="13">
        <v>117</v>
      </c>
      <c r="L11" s="17">
        <v>63</v>
      </c>
      <c r="M11" s="18">
        <v>70</v>
      </c>
      <c r="N11" s="19">
        <v>12</v>
      </c>
      <c r="O11" s="18">
        <v>46</v>
      </c>
      <c r="P11" s="20">
        <v>88</v>
      </c>
      <c r="Q11" s="17">
        <v>127</v>
      </c>
      <c r="R11" s="17">
        <v>68</v>
      </c>
      <c r="S11" s="1"/>
      <c r="T11" s="13">
        <v>26</v>
      </c>
      <c r="U11" s="14">
        <v>39</v>
      </c>
      <c r="V11" s="15">
        <v>5</v>
      </c>
      <c r="W11" s="14">
        <v>18</v>
      </c>
      <c r="X11" s="16">
        <v>49</v>
      </c>
      <c r="Y11" s="13">
        <v>55</v>
      </c>
      <c r="Z11" s="13">
        <v>20</v>
      </c>
      <c r="AA11" s="17">
        <v>13</v>
      </c>
      <c r="AB11" s="18">
        <v>24</v>
      </c>
      <c r="AC11" s="19">
        <v>4</v>
      </c>
      <c r="AD11" s="18">
        <v>13</v>
      </c>
      <c r="AE11" s="20">
        <v>31</v>
      </c>
      <c r="AF11" s="17">
        <v>29</v>
      </c>
      <c r="AG11" s="17">
        <v>14</v>
      </c>
    </row>
    <row r="12" spans="1:33" ht="15" customHeight="1">
      <c r="A12" s="9" t="s">
        <v>24</v>
      </c>
      <c r="B12" s="12">
        <f t="shared" si="2"/>
        <v>619</v>
      </c>
      <c r="C12" s="4">
        <f t="shared" si="3"/>
        <v>345</v>
      </c>
      <c r="D12" s="5"/>
      <c r="E12" s="13">
        <v>102</v>
      </c>
      <c r="F12" s="14">
        <v>106</v>
      </c>
      <c r="G12" s="15">
        <v>11</v>
      </c>
      <c r="H12" s="14">
        <v>67</v>
      </c>
      <c r="I12" s="16">
        <v>124</v>
      </c>
      <c r="J12" s="13">
        <v>101</v>
      </c>
      <c r="K12" s="13">
        <v>108</v>
      </c>
      <c r="L12" s="17">
        <v>44</v>
      </c>
      <c r="M12" s="18">
        <v>59</v>
      </c>
      <c r="N12" s="19">
        <v>7</v>
      </c>
      <c r="O12" s="18">
        <v>44</v>
      </c>
      <c r="P12" s="20">
        <v>78</v>
      </c>
      <c r="Q12" s="17">
        <v>49</v>
      </c>
      <c r="R12" s="17">
        <v>64</v>
      </c>
      <c r="S12" s="1"/>
      <c r="T12" s="13">
        <v>21</v>
      </c>
      <c r="U12" s="14">
        <v>29</v>
      </c>
      <c r="V12" s="15">
        <v>1</v>
      </c>
      <c r="W12" s="14">
        <v>17</v>
      </c>
      <c r="X12" s="16">
        <v>40</v>
      </c>
      <c r="Y12" s="13">
        <v>20</v>
      </c>
      <c r="Z12" s="13">
        <v>18</v>
      </c>
      <c r="AA12" s="17">
        <v>10</v>
      </c>
      <c r="AB12" s="18">
        <v>21</v>
      </c>
      <c r="AC12" s="19">
        <v>1</v>
      </c>
      <c r="AD12" s="18">
        <v>13</v>
      </c>
      <c r="AE12" s="20">
        <v>27</v>
      </c>
      <c r="AF12" s="17">
        <v>11</v>
      </c>
      <c r="AG12" s="17">
        <v>12</v>
      </c>
    </row>
    <row r="13" spans="1:33" ht="15" customHeight="1">
      <c r="A13" s="9" t="s">
        <v>21</v>
      </c>
      <c r="B13" s="12">
        <f>SUM(E13:K13)</f>
        <v>1991</v>
      </c>
      <c r="C13" s="4">
        <f>SUM(L13:R13)</f>
        <v>984</v>
      </c>
      <c r="D13" s="5"/>
      <c r="E13" s="13">
        <v>371</v>
      </c>
      <c r="F13" s="14">
        <v>321</v>
      </c>
      <c r="G13" s="15">
        <v>309</v>
      </c>
      <c r="H13" s="14">
        <v>221</v>
      </c>
      <c r="I13" s="16">
        <v>311</v>
      </c>
      <c r="J13" s="13">
        <v>127</v>
      </c>
      <c r="K13" s="13">
        <v>331</v>
      </c>
      <c r="L13" s="17">
        <v>170</v>
      </c>
      <c r="M13" s="18">
        <v>157</v>
      </c>
      <c r="N13" s="19">
        <v>167</v>
      </c>
      <c r="O13" s="18">
        <v>104</v>
      </c>
      <c r="P13" s="20">
        <v>154</v>
      </c>
      <c r="Q13" s="17">
        <v>63</v>
      </c>
      <c r="R13" s="17">
        <v>169</v>
      </c>
      <c r="S13" s="1"/>
      <c r="T13" s="13">
        <v>142</v>
      </c>
      <c r="U13" s="14">
        <v>107</v>
      </c>
      <c r="V13" s="15">
        <v>103</v>
      </c>
      <c r="W13" s="14">
        <v>91</v>
      </c>
      <c r="X13" s="16">
        <v>109</v>
      </c>
      <c r="Y13" s="13">
        <v>63</v>
      </c>
      <c r="Z13" s="13">
        <v>92</v>
      </c>
      <c r="AA13" s="17">
        <v>79</v>
      </c>
      <c r="AB13" s="18">
        <v>60</v>
      </c>
      <c r="AC13" s="19">
        <v>59</v>
      </c>
      <c r="AD13" s="18">
        <v>41</v>
      </c>
      <c r="AE13" s="20">
        <v>58</v>
      </c>
      <c r="AF13" s="17">
        <v>32</v>
      </c>
      <c r="AG13" s="17">
        <v>54</v>
      </c>
    </row>
    <row r="14" spans="1:33" ht="15" customHeight="1">
      <c r="A14" s="9" t="s">
        <v>22</v>
      </c>
      <c r="B14" s="12">
        <f t="shared" si="2"/>
        <v>2855</v>
      </c>
      <c r="C14" s="4">
        <f t="shared" si="3"/>
        <v>1458</v>
      </c>
      <c r="D14" s="5"/>
      <c r="E14" s="13">
        <v>503</v>
      </c>
      <c r="F14" s="14">
        <v>458</v>
      </c>
      <c r="G14" s="15">
        <v>330</v>
      </c>
      <c r="H14" s="14">
        <v>292</v>
      </c>
      <c r="I14" s="16">
        <v>457</v>
      </c>
      <c r="J14" s="13">
        <v>367</v>
      </c>
      <c r="K14" s="13">
        <v>448</v>
      </c>
      <c r="L14" s="17">
        <v>233</v>
      </c>
      <c r="M14" s="18">
        <v>227</v>
      </c>
      <c r="N14" s="19">
        <v>179</v>
      </c>
      <c r="O14" s="18">
        <v>150</v>
      </c>
      <c r="P14" s="20">
        <v>242</v>
      </c>
      <c r="Q14" s="17">
        <v>190</v>
      </c>
      <c r="R14" s="17">
        <v>237</v>
      </c>
      <c r="S14" s="1"/>
      <c r="T14" s="13">
        <v>168</v>
      </c>
      <c r="U14" s="14">
        <v>146</v>
      </c>
      <c r="V14" s="15">
        <v>108</v>
      </c>
      <c r="W14" s="14">
        <v>109</v>
      </c>
      <c r="X14" s="16">
        <v>158</v>
      </c>
      <c r="Y14" s="13">
        <v>118</v>
      </c>
      <c r="Z14" s="13">
        <v>112</v>
      </c>
      <c r="AA14" s="17">
        <v>92</v>
      </c>
      <c r="AB14" s="18">
        <v>84</v>
      </c>
      <c r="AC14" s="19">
        <v>63</v>
      </c>
      <c r="AD14" s="18">
        <v>54</v>
      </c>
      <c r="AE14" s="20">
        <v>89</v>
      </c>
      <c r="AF14" s="17">
        <v>61</v>
      </c>
      <c r="AG14" s="17">
        <v>68</v>
      </c>
    </row>
    <row r="15" spans="1:33" ht="15" customHeight="1">
      <c r="A15" s="9" t="s">
        <v>23</v>
      </c>
      <c r="B15" s="12">
        <f t="shared" si="2"/>
        <v>710</v>
      </c>
      <c r="C15" s="4">
        <f t="shared" si="3"/>
        <v>251</v>
      </c>
      <c r="D15" s="5"/>
      <c r="E15" s="13">
        <v>82</v>
      </c>
      <c r="F15" s="14">
        <v>113</v>
      </c>
      <c r="G15" s="15">
        <v>42</v>
      </c>
      <c r="H15" s="14">
        <v>51</v>
      </c>
      <c r="I15" s="16">
        <v>121</v>
      </c>
      <c r="J15" s="13">
        <v>114</v>
      </c>
      <c r="K15" s="13">
        <v>187</v>
      </c>
      <c r="L15" s="17">
        <v>24</v>
      </c>
      <c r="M15" s="18">
        <v>36</v>
      </c>
      <c r="N15" s="19">
        <v>16</v>
      </c>
      <c r="O15" s="18">
        <v>19</v>
      </c>
      <c r="P15" s="20">
        <v>44</v>
      </c>
      <c r="Q15" s="17">
        <v>46</v>
      </c>
      <c r="R15" s="17">
        <v>66</v>
      </c>
      <c r="S15" s="1"/>
      <c r="T15" s="13">
        <v>2</v>
      </c>
      <c r="U15" s="14">
        <v>4</v>
      </c>
      <c r="V15" s="15">
        <v>3</v>
      </c>
      <c r="W15" s="14">
        <v>3</v>
      </c>
      <c r="X15" s="16">
        <v>8</v>
      </c>
      <c r="Y15" s="13">
        <v>5</v>
      </c>
      <c r="Z15" s="13">
        <v>0</v>
      </c>
      <c r="AA15" s="17">
        <v>0</v>
      </c>
      <c r="AB15" s="18">
        <v>3</v>
      </c>
      <c r="AC15" s="19">
        <v>1</v>
      </c>
      <c r="AD15" s="18">
        <v>0</v>
      </c>
      <c r="AE15" s="20">
        <v>4</v>
      </c>
      <c r="AF15" s="17">
        <v>2</v>
      </c>
      <c r="AG15" s="17">
        <v>0</v>
      </c>
    </row>
    <row r="16" spans="1:33" ht="15" customHeight="1">
      <c r="A16" s="9" t="s">
        <v>10</v>
      </c>
      <c r="B16" s="12">
        <f t="shared" si="2"/>
        <v>954</v>
      </c>
      <c r="C16" s="4">
        <f t="shared" si="3"/>
        <v>524</v>
      </c>
      <c r="D16" s="5"/>
      <c r="E16" s="13">
        <v>151</v>
      </c>
      <c r="F16" s="14">
        <v>149</v>
      </c>
      <c r="G16" s="15">
        <v>175</v>
      </c>
      <c r="H16" s="14">
        <v>98</v>
      </c>
      <c r="I16" s="16">
        <v>146</v>
      </c>
      <c r="J16" s="13">
        <v>123</v>
      </c>
      <c r="K16" s="13">
        <v>112</v>
      </c>
      <c r="L16" s="17">
        <v>69</v>
      </c>
      <c r="M16" s="18">
        <v>86</v>
      </c>
      <c r="N16" s="19">
        <v>92</v>
      </c>
      <c r="O16" s="18">
        <v>61</v>
      </c>
      <c r="P16" s="20">
        <v>92</v>
      </c>
      <c r="Q16" s="17">
        <v>64</v>
      </c>
      <c r="R16" s="17">
        <v>60</v>
      </c>
      <c r="S16" s="1"/>
      <c r="T16" s="13">
        <v>16</v>
      </c>
      <c r="U16" s="14">
        <v>20</v>
      </c>
      <c r="V16" s="15">
        <v>24</v>
      </c>
      <c r="W16" s="14">
        <v>14</v>
      </c>
      <c r="X16" s="16">
        <v>25</v>
      </c>
      <c r="Y16" s="13">
        <v>17</v>
      </c>
      <c r="Z16" s="13">
        <v>17</v>
      </c>
      <c r="AA16" s="17">
        <v>8</v>
      </c>
      <c r="AB16" s="18">
        <v>13</v>
      </c>
      <c r="AC16" s="19">
        <v>10</v>
      </c>
      <c r="AD16" s="18">
        <v>10</v>
      </c>
      <c r="AE16" s="20">
        <v>16</v>
      </c>
      <c r="AF16" s="17">
        <v>5</v>
      </c>
      <c r="AG16" s="17">
        <v>11</v>
      </c>
    </row>
    <row r="17" spans="1:33" ht="15" customHeight="1">
      <c r="A17" s="9" t="s">
        <v>30</v>
      </c>
      <c r="B17" s="12">
        <f t="shared" si="2"/>
        <v>52244</v>
      </c>
      <c r="C17" s="4">
        <f t="shared" si="3"/>
        <v>26240</v>
      </c>
      <c r="D17" s="5"/>
      <c r="E17" s="13">
        <v>8226</v>
      </c>
      <c r="F17" s="14">
        <v>8434</v>
      </c>
      <c r="G17" s="15">
        <v>6160</v>
      </c>
      <c r="H17" s="14">
        <v>5188</v>
      </c>
      <c r="I17" s="16">
        <v>8744</v>
      </c>
      <c r="J17" s="13">
        <v>6968</v>
      </c>
      <c r="K17" s="13">
        <v>8524</v>
      </c>
      <c r="L17" s="17">
        <v>4009</v>
      </c>
      <c r="M17" s="18">
        <v>4322</v>
      </c>
      <c r="N17" s="19">
        <v>3096</v>
      </c>
      <c r="O17" s="18">
        <v>2514</v>
      </c>
      <c r="P17" s="20">
        <v>4633</v>
      </c>
      <c r="Q17" s="17">
        <v>3618</v>
      </c>
      <c r="R17" s="17">
        <v>4048</v>
      </c>
      <c r="S17" s="1"/>
      <c r="T17" s="13">
        <v>1868</v>
      </c>
      <c r="U17" s="14">
        <v>1338</v>
      </c>
      <c r="V17" s="15">
        <v>1532</v>
      </c>
      <c r="W17" s="14">
        <v>1157</v>
      </c>
      <c r="X17" s="16">
        <v>1325</v>
      </c>
      <c r="Y17" s="13">
        <v>1126</v>
      </c>
      <c r="Z17" s="13">
        <v>1191</v>
      </c>
      <c r="AA17" s="17">
        <v>919</v>
      </c>
      <c r="AB17" s="18">
        <v>701</v>
      </c>
      <c r="AC17" s="19">
        <v>719</v>
      </c>
      <c r="AD17" s="18">
        <v>548</v>
      </c>
      <c r="AE17" s="20">
        <v>741</v>
      </c>
      <c r="AF17" s="17">
        <v>616</v>
      </c>
      <c r="AG17" s="17">
        <v>585</v>
      </c>
    </row>
    <row r="18" spans="1:33" ht="15" customHeight="1">
      <c r="A18" s="9" t="s">
        <v>26</v>
      </c>
      <c r="B18" s="12">
        <f t="shared" si="2"/>
        <v>50392</v>
      </c>
      <c r="C18" s="4">
        <f t="shared" si="3"/>
        <v>25207</v>
      </c>
      <c r="D18" s="5"/>
      <c r="E18" s="13">
        <v>7922</v>
      </c>
      <c r="F18" s="14">
        <v>8177</v>
      </c>
      <c r="G18" s="15">
        <v>6063</v>
      </c>
      <c r="H18" s="14">
        <v>4796</v>
      </c>
      <c r="I18" s="16">
        <v>8697</v>
      </c>
      <c r="J18" s="13">
        <v>6527</v>
      </c>
      <c r="K18" s="13">
        <v>8210</v>
      </c>
      <c r="L18" s="17">
        <v>3843</v>
      </c>
      <c r="M18" s="18">
        <v>4164</v>
      </c>
      <c r="N18" s="19">
        <v>3039</v>
      </c>
      <c r="O18" s="18">
        <v>2308</v>
      </c>
      <c r="P18" s="20">
        <v>4612</v>
      </c>
      <c r="Q18" s="17">
        <v>3368</v>
      </c>
      <c r="R18" s="17">
        <v>3873</v>
      </c>
      <c r="S18" s="1"/>
      <c r="T18" s="13">
        <v>1855</v>
      </c>
      <c r="U18" s="14">
        <v>1312</v>
      </c>
      <c r="V18" s="15">
        <v>1526</v>
      </c>
      <c r="W18" s="14">
        <v>1129</v>
      </c>
      <c r="X18" s="16">
        <v>1322</v>
      </c>
      <c r="Y18" s="13">
        <v>1102</v>
      </c>
      <c r="Z18" s="13">
        <v>1172</v>
      </c>
      <c r="AA18" s="17">
        <v>909</v>
      </c>
      <c r="AB18" s="18">
        <v>683</v>
      </c>
      <c r="AC18" s="19">
        <v>717</v>
      </c>
      <c r="AD18" s="18">
        <v>535</v>
      </c>
      <c r="AE18" s="20">
        <v>739</v>
      </c>
      <c r="AF18" s="17">
        <v>604</v>
      </c>
      <c r="AG18" s="17">
        <v>569</v>
      </c>
    </row>
    <row r="19" spans="1:33" ht="15" customHeight="1">
      <c r="A19" s="9" t="s">
        <v>25</v>
      </c>
      <c r="B19" s="12">
        <f t="shared" si="2"/>
        <v>2129</v>
      </c>
      <c r="C19" s="4">
        <f t="shared" si="3"/>
        <v>1066</v>
      </c>
      <c r="D19" s="5"/>
      <c r="E19" s="13">
        <v>318</v>
      </c>
      <c r="F19" s="14">
        <v>311</v>
      </c>
      <c r="G19" s="15">
        <v>267</v>
      </c>
      <c r="H19" s="14">
        <v>235</v>
      </c>
      <c r="I19" s="16">
        <v>385</v>
      </c>
      <c r="J19" s="13">
        <v>275</v>
      </c>
      <c r="K19" s="13">
        <v>338</v>
      </c>
      <c r="L19" s="17">
        <v>158</v>
      </c>
      <c r="M19" s="18">
        <v>159</v>
      </c>
      <c r="N19" s="19">
        <v>130</v>
      </c>
      <c r="O19" s="18">
        <v>124</v>
      </c>
      <c r="P19" s="20">
        <v>201</v>
      </c>
      <c r="Q19" s="17">
        <v>134</v>
      </c>
      <c r="R19" s="17">
        <v>160</v>
      </c>
      <c r="S19" s="1"/>
      <c r="T19" s="13">
        <v>24</v>
      </c>
      <c r="U19" s="14">
        <v>23</v>
      </c>
      <c r="V19" s="15">
        <v>22</v>
      </c>
      <c r="W19" s="14">
        <v>23</v>
      </c>
      <c r="X19" s="16">
        <v>19</v>
      </c>
      <c r="Y19" s="13">
        <v>10</v>
      </c>
      <c r="Z19" s="13">
        <v>18</v>
      </c>
      <c r="AA19" s="17">
        <v>15</v>
      </c>
      <c r="AB19" s="18">
        <v>13</v>
      </c>
      <c r="AC19" s="19">
        <v>14</v>
      </c>
      <c r="AD19" s="18">
        <v>19</v>
      </c>
      <c r="AE19" s="20">
        <v>12</v>
      </c>
      <c r="AF19" s="17">
        <v>3</v>
      </c>
      <c r="AG19" s="17">
        <v>15</v>
      </c>
    </row>
    <row r="20" spans="1:33" ht="15" customHeight="1">
      <c r="A20" s="9" t="s">
        <v>26</v>
      </c>
      <c r="B20" s="12">
        <f t="shared" si="2"/>
        <v>2116</v>
      </c>
      <c r="C20" s="4">
        <f t="shared" si="3"/>
        <v>1059</v>
      </c>
      <c r="D20" s="5"/>
      <c r="E20" s="13">
        <v>317</v>
      </c>
      <c r="F20" s="14">
        <v>306</v>
      </c>
      <c r="G20" s="15">
        <v>267</v>
      </c>
      <c r="H20" s="14">
        <v>231</v>
      </c>
      <c r="I20" s="16">
        <v>385</v>
      </c>
      <c r="J20" s="13">
        <v>273</v>
      </c>
      <c r="K20" s="13">
        <v>337</v>
      </c>
      <c r="L20" s="17">
        <v>157</v>
      </c>
      <c r="M20" s="18">
        <v>157</v>
      </c>
      <c r="N20" s="19">
        <v>130</v>
      </c>
      <c r="O20" s="18">
        <v>122</v>
      </c>
      <c r="P20" s="20">
        <v>201</v>
      </c>
      <c r="Q20" s="17">
        <v>132</v>
      </c>
      <c r="R20" s="17">
        <v>160</v>
      </c>
      <c r="S20" s="1"/>
      <c r="T20" s="13">
        <v>24</v>
      </c>
      <c r="U20" s="14">
        <v>21</v>
      </c>
      <c r="V20" s="15">
        <v>22</v>
      </c>
      <c r="W20" s="14">
        <v>23</v>
      </c>
      <c r="X20" s="16">
        <v>19</v>
      </c>
      <c r="Y20" s="13">
        <v>10</v>
      </c>
      <c r="Z20" s="13">
        <v>18</v>
      </c>
      <c r="AA20" s="17">
        <v>15</v>
      </c>
      <c r="AB20" s="18">
        <v>12</v>
      </c>
      <c r="AC20" s="19">
        <v>14</v>
      </c>
      <c r="AD20" s="18">
        <v>19</v>
      </c>
      <c r="AE20" s="20">
        <v>12</v>
      </c>
      <c r="AF20" s="17">
        <v>3</v>
      </c>
      <c r="AG20" s="17">
        <v>15</v>
      </c>
    </row>
    <row r="21" spans="1:33" ht="15" customHeight="1">
      <c r="A21" s="9" t="s">
        <v>27</v>
      </c>
      <c r="B21" s="12">
        <f t="shared" si="2"/>
        <v>1389</v>
      </c>
      <c r="C21" s="4">
        <f t="shared" si="3"/>
        <v>702</v>
      </c>
      <c r="D21" s="5"/>
      <c r="E21" s="13">
        <v>214</v>
      </c>
      <c r="F21" s="14">
        <v>199</v>
      </c>
      <c r="G21" s="15">
        <v>231</v>
      </c>
      <c r="H21" s="14">
        <v>157</v>
      </c>
      <c r="I21" s="16">
        <v>222</v>
      </c>
      <c r="J21" s="13">
        <v>135</v>
      </c>
      <c r="K21" s="13">
        <v>231</v>
      </c>
      <c r="L21" s="17">
        <v>111</v>
      </c>
      <c r="M21" s="18">
        <v>104</v>
      </c>
      <c r="N21" s="19">
        <v>110</v>
      </c>
      <c r="O21" s="18">
        <v>91</v>
      </c>
      <c r="P21" s="20">
        <v>117</v>
      </c>
      <c r="Q21" s="17">
        <v>56</v>
      </c>
      <c r="R21" s="17">
        <v>113</v>
      </c>
      <c r="S21" s="1"/>
      <c r="T21" s="13">
        <v>24</v>
      </c>
      <c r="U21" s="14">
        <v>22</v>
      </c>
      <c r="V21" s="15">
        <v>22</v>
      </c>
      <c r="W21" s="14">
        <v>23</v>
      </c>
      <c r="X21" s="16">
        <v>19</v>
      </c>
      <c r="Y21" s="13">
        <v>10</v>
      </c>
      <c r="Z21" s="13">
        <v>18</v>
      </c>
      <c r="AA21" s="17">
        <v>15</v>
      </c>
      <c r="AB21" s="18">
        <v>12</v>
      </c>
      <c r="AC21" s="19">
        <v>14</v>
      </c>
      <c r="AD21" s="18">
        <v>19</v>
      </c>
      <c r="AE21" s="20">
        <v>12</v>
      </c>
      <c r="AF21" s="17">
        <v>3</v>
      </c>
      <c r="AG21" s="17">
        <v>15</v>
      </c>
    </row>
    <row r="22" spans="1:33" ht="15" customHeight="1">
      <c r="A22" s="9" t="s">
        <v>26</v>
      </c>
      <c r="B22" s="12">
        <f>SUM(E22:K22)</f>
        <v>1381</v>
      </c>
      <c r="C22" s="4">
        <f>SUM(L22:R22)</f>
        <v>698</v>
      </c>
      <c r="D22" s="5"/>
      <c r="E22" s="13">
        <v>213</v>
      </c>
      <c r="F22" s="14">
        <v>196</v>
      </c>
      <c r="G22" s="15">
        <v>231</v>
      </c>
      <c r="H22" s="14">
        <v>155</v>
      </c>
      <c r="I22" s="16">
        <v>222</v>
      </c>
      <c r="J22" s="13">
        <v>134</v>
      </c>
      <c r="K22" s="13">
        <v>230</v>
      </c>
      <c r="L22" s="17">
        <v>110</v>
      </c>
      <c r="M22" s="18">
        <v>103</v>
      </c>
      <c r="N22" s="19">
        <v>110</v>
      </c>
      <c r="O22" s="18">
        <v>90</v>
      </c>
      <c r="P22" s="20">
        <v>117</v>
      </c>
      <c r="Q22" s="17">
        <v>55</v>
      </c>
      <c r="R22" s="17">
        <v>113</v>
      </c>
      <c r="S22" s="1"/>
      <c r="T22" s="13">
        <v>24</v>
      </c>
      <c r="U22" s="14">
        <v>20</v>
      </c>
      <c r="V22" s="15">
        <v>22</v>
      </c>
      <c r="W22" s="14">
        <v>23</v>
      </c>
      <c r="X22" s="16">
        <v>19</v>
      </c>
      <c r="Y22" s="13">
        <v>10</v>
      </c>
      <c r="Z22" s="13">
        <v>18</v>
      </c>
      <c r="AA22" s="17">
        <v>15</v>
      </c>
      <c r="AB22" s="18">
        <v>11</v>
      </c>
      <c r="AC22" s="19">
        <v>14</v>
      </c>
      <c r="AD22" s="18">
        <v>19</v>
      </c>
      <c r="AE22" s="20">
        <v>12</v>
      </c>
      <c r="AF22" s="17">
        <v>3</v>
      </c>
      <c r="AG22" s="17">
        <v>15</v>
      </c>
    </row>
    <row r="23" spans="1:33" ht="15" customHeight="1">
      <c r="A23" s="9" t="s">
        <v>28</v>
      </c>
      <c r="B23" s="12">
        <f t="shared" si="2"/>
        <v>743</v>
      </c>
      <c r="C23" s="4">
        <f t="shared" si="3"/>
        <v>365</v>
      </c>
      <c r="D23" s="5"/>
      <c r="E23" s="13">
        <v>105</v>
      </c>
      <c r="F23" s="14">
        <v>112</v>
      </c>
      <c r="G23" s="15">
        <v>36</v>
      </c>
      <c r="H23" s="14">
        <v>78</v>
      </c>
      <c r="I23" s="16">
        <v>163</v>
      </c>
      <c r="J23" s="13">
        <v>142</v>
      </c>
      <c r="K23" s="13">
        <v>107</v>
      </c>
      <c r="L23" s="17">
        <v>47</v>
      </c>
      <c r="M23" s="18">
        <v>55</v>
      </c>
      <c r="N23" s="19">
        <v>20</v>
      </c>
      <c r="O23" s="18">
        <v>33</v>
      </c>
      <c r="P23" s="20">
        <v>84</v>
      </c>
      <c r="Q23" s="17">
        <v>79</v>
      </c>
      <c r="R23" s="17">
        <v>47</v>
      </c>
      <c r="S23" s="1"/>
      <c r="T23" s="13">
        <v>0</v>
      </c>
      <c r="U23" s="14">
        <v>1</v>
      </c>
      <c r="V23" s="15">
        <v>0</v>
      </c>
      <c r="W23" s="14">
        <v>0</v>
      </c>
      <c r="X23" s="16">
        <v>0</v>
      </c>
      <c r="Y23" s="13">
        <v>0</v>
      </c>
      <c r="Z23" s="13">
        <v>0</v>
      </c>
      <c r="AA23" s="17">
        <v>0</v>
      </c>
      <c r="AB23" s="18">
        <v>1</v>
      </c>
      <c r="AC23" s="19">
        <v>0</v>
      </c>
      <c r="AD23" s="18">
        <v>0</v>
      </c>
      <c r="AE23" s="20">
        <v>0</v>
      </c>
      <c r="AF23" s="17">
        <v>0</v>
      </c>
      <c r="AG23" s="17">
        <v>0</v>
      </c>
    </row>
    <row r="24" spans="1:33" ht="15" customHeight="1">
      <c r="A24" s="9" t="s">
        <v>26</v>
      </c>
      <c r="B24" s="12">
        <f t="shared" si="2"/>
        <v>738</v>
      </c>
      <c r="C24" s="4">
        <f t="shared" si="3"/>
        <v>362</v>
      </c>
      <c r="D24" s="5"/>
      <c r="E24" s="13">
        <v>105</v>
      </c>
      <c r="F24" s="14">
        <v>110</v>
      </c>
      <c r="G24" s="15">
        <v>36</v>
      </c>
      <c r="H24" s="14">
        <v>76</v>
      </c>
      <c r="I24" s="16">
        <v>163</v>
      </c>
      <c r="J24" s="13">
        <v>141</v>
      </c>
      <c r="K24" s="13">
        <v>107</v>
      </c>
      <c r="L24" s="17">
        <v>47</v>
      </c>
      <c r="M24" s="18">
        <v>54</v>
      </c>
      <c r="N24" s="19">
        <v>20</v>
      </c>
      <c r="O24" s="18">
        <v>32</v>
      </c>
      <c r="P24" s="20">
        <v>84</v>
      </c>
      <c r="Q24" s="17">
        <v>78</v>
      </c>
      <c r="R24" s="17">
        <v>47</v>
      </c>
      <c r="S24" s="1"/>
      <c r="T24" s="13">
        <v>0</v>
      </c>
      <c r="U24" s="14">
        <v>1</v>
      </c>
      <c r="V24" s="15">
        <v>0</v>
      </c>
      <c r="W24" s="14">
        <v>0</v>
      </c>
      <c r="X24" s="16">
        <v>0</v>
      </c>
      <c r="Y24" s="13">
        <v>0</v>
      </c>
      <c r="Z24" s="13">
        <v>0</v>
      </c>
      <c r="AA24" s="17">
        <v>0</v>
      </c>
      <c r="AB24" s="18">
        <v>1</v>
      </c>
      <c r="AC24" s="19">
        <v>0</v>
      </c>
      <c r="AD24" s="18">
        <v>0</v>
      </c>
      <c r="AE24" s="20">
        <v>0</v>
      </c>
      <c r="AF24" s="17">
        <v>0</v>
      </c>
      <c r="AG24" s="17">
        <v>0</v>
      </c>
    </row>
    <row r="25" spans="1:33" ht="15" customHeight="1">
      <c r="A25" s="9" t="s">
        <v>29</v>
      </c>
      <c r="B25" s="12">
        <f t="shared" si="2"/>
        <v>6801</v>
      </c>
      <c r="C25" s="4">
        <f t="shared" si="3"/>
        <v>3534</v>
      </c>
      <c r="D25" s="5"/>
      <c r="E25" s="13">
        <v>1118</v>
      </c>
      <c r="F25" s="14">
        <v>1028</v>
      </c>
      <c r="G25" s="15">
        <v>915</v>
      </c>
      <c r="H25" s="14">
        <v>782</v>
      </c>
      <c r="I25" s="16">
        <v>1006</v>
      </c>
      <c r="J25" s="13">
        <v>1091</v>
      </c>
      <c r="K25" s="13">
        <v>861</v>
      </c>
      <c r="L25" s="17">
        <v>589</v>
      </c>
      <c r="M25" s="18">
        <v>564</v>
      </c>
      <c r="N25" s="19">
        <v>496</v>
      </c>
      <c r="O25" s="18">
        <v>384</v>
      </c>
      <c r="P25" s="20">
        <v>498</v>
      </c>
      <c r="Q25" s="17">
        <v>561</v>
      </c>
      <c r="R25" s="17">
        <v>442</v>
      </c>
      <c r="S25" s="1"/>
      <c r="T25" s="13">
        <v>208</v>
      </c>
      <c r="U25" s="14">
        <v>152</v>
      </c>
      <c r="V25" s="15">
        <v>173</v>
      </c>
      <c r="W25" s="14">
        <v>182</v>
      </c>
      <c r="X25" s="16">
        <v>159</v>
      </c>
      <c r="Y25" s="13">
        <v>221</v>
      </c>
      <c r="Z25" s="13">
        <v>150</v>
      </c>
      <c r="AA25" s="17">
        <v>107</v>
      </c>
      <c r="AB25" s="18">
        <v>84</v>
      </c>
      <c r="AC25" s="19">
        <v>75</v>
      </c>
      <c r="AD25" s="18">
        <v>85</v>
      </c>
      <c r="AE25" s="20">
        <v>77</v>
      </c>
      <c r="AF25" s="17">
        <v>117</v>
      </c>
      <c r="AG25" s="17">
        <v>72</v>
      </c>
    </row>
    <row r="26" spans="1:33" ht="15" customHeight="1">
      <c r="A26" s="9" t="s">
        <v>26</v>
      </c>
      <c r="B26" s="12">
        <f t="shared" si="2"/>
        <v>6387</v>
      </c>
      <c r="C26" s="4">
        <f t="shared" si="3"/>
        <v>3310</v>
      </c>
      <c r="D26" s="5"/>
      <c r="E26" s="13">
        <v>1045</v>
      </c>
      <c r="F26" s="14">
        <v>979</v>
      </c>
      <c r="G26" s="15">
        <v>878</v>
      </c>
      <c r="H26" s="14">
        <v>653</v>
      </c>
      <c r="I26" s="16">
        <v>995</v>
      </c>
      <c r="J26" s="13">
        <v>1020</v>
      </c>
      <c r="K26" s="13">
        <v>817</v>
      </c>
      <c r="L26" s="17">
        <v>548</v>
      </c>
      <c r="M26" s="18">
        <v>532</v>
      </c>
      <c r="N26" s="19">
        <v>474</v>
      </c>
      <c r="O26" s="18">
        <v>314</v>
      </c>
      <c r="P26" s="20">
        <v>496</v>
      </c>
      <c r="Q26" s="17">
        <v>520</v>
      </c>
      <c r="R26" s="17">
        <v>426</v>
      </c>
      <c r="S26" s="1"/>
      <c r="T26" s="13">
        <v>207</v>
      </c>
      <c r="U26" s="14">
        <v>145</v>
      </c>
      <c r="V26" s="15">
        <v>173</v>
      </c>
      <c r="W26" s="14">
        <v>174</v>
      </c>
      <c r="X26" s="16">
        <v>159</v>
      </c>
      <c r="Y26" s="13">
        <v>219</v>
      </c>
      <c r="Z26" s="13">
        <v>148</v>
      </c>
      <c r="AA26" s="17">
        <v>106</v>
      </c>
      <c r="AB26" s="18">
        <v>79</v>
      </c>
      <c r="AC26" s="19">
        <v>75</v>
      </c>
      <c r="AD26" s="18">
        <v>81</v>
      </c>
      <c r="AE26" s="20">
        <v>77</v>
      </c>
      <c r="AF26" s="17">
        <v>115</v>
      </c>
      <c r="AG26" s="17">
        <v>71</v>
      </c>
    </row>
    <row r="27" spans="1:33" ht="15" customHeight="1">
      <c r="A27" s="9" t="s">
        <v>31</v>
      </c>
      <c r="B27" s="12">
        <f t="shared" si="2"/>
        <v>5598</v>
      </c>
      <c r="C27" s="33"/>
      <c r="D27" s="5"/>
      <c r="E27" s="13">
        <v>827</v>
      </c>
      <c r="F27" s="14">
        <v>592</v>
      </c>
      <c r="G27" s="15">
        <v>556</v>
      </c>
      <c r="H27" s="14">
        <v>886</v>
      </c>
      <c r="I27" s="16">
        <v>833</v>
      </c>
      <c r="J27" s="13">
        <v>1375</v>
      </c>
      <c r="K27" s="13">
        <v>529</v>
      </c>
      <c r="L27" s="24"/>
      <c r="M27" s="25"/>
      <c r="N27" s="26"/>
      <c r="O27" s="25"/>
      <c r="P27" s="27"/>
      <c r="Q27" s="24"/>
      <c r="R27" s="24"/>
      <c r="S27" s="1"/>
      <c r="T27" s="28"/>
      <c r="U27" s="29"/>
      <c r="V27" s="30"/>
      <c r="W27" s="29"/>
      <c r="X27" s="31"/>
      <c r="Y27" s="28"/>
      <c r="Z27" s="28"/>
      <c r="AA27" s="24"/>
      <c r="AB27" s="25"/>
      <c r="AC27" s="26"/>
      <c r="AD27" s="25"/>
      <c r="AE27" s="27"/>
      <c r="AF27" s="24"/>
      <c r="AG27" s="24"/>
    </row>
    <row r="28" spans="1:33" s="1" customFormat="1" ht="15" customHeight="1">
      <c r="A28" s="37" t="s">
        <v>44</v>
      </c>
      <c r="B28" s="12">
        <f t="shared" si="2"/>
        <v>5613</v>
      </c>
      <c r="C28" s="33"/>
      <c r="D28" s="23"/>
      <c r="E28" s="13">
        <v>836</v>
      </c>
      <c r="F28" s="14">
        <v>593</v>
      </c>
      <c r="G28" s="15">
        <v>561</v>
      </c>
      <c r="H28" s="14">
        <v>886</v>
      </c>
      <c r="I28" s="16">
        <v>833</v>
      </c>
      <c r="J28" s="13">
        <v>1375</v>
      </c>
      <c r="K28" s="13">
        <v>529</v>
      </c>
      <c r="L28" s="24"/>
      <c r="M28" s="25"/>
      <c r="N28" s="26"/>
      <c r="O28" s="25"/>
      <c r="P28" s="27"/>
      <c r="Q28" s="24"/>
      <c r="R28" s="24"/>
      <c r="T28" s="28"/>
      <c r="U28" s="29"/>
      <c r="V28" s="30"/>
      <c r="W28" s="29"/>
      <c r="X28" s="31"/>
      <c r="Y28" s="28"/>
      <c r="Z28" s="28"/>
      <c r="AA28" s="24"/>
      <c r="AB28" s="25"/>
      <c r="AC28" s="26"/>
      <c r="AD28" s="25"/>
      <c r="AE28" s="27"/>
      <c r="AF28" s="24"/>
      <c r="AG28" s="24"/>
    </row>
    <row r="29" spans="1:33" s="1" customFormat="1" ht="15" customHeight="1">
      <c r="A29" s="37" t="s">
        <v>32</v>
      </c>
      <c r="B29" s="12">
        <f t="shared" si="2"/>
        <v>2338</v>
      </c>
      <c r="C29" s="33"/>
      <c r="D29" s="23"/>
      <c r="E29" s="13">
        <v>419</v>
      </c>
      <c r="F29" s="14">
        <v>256</v>
      </c>
      <c r="G29" s="15">
        <v>396</v>
      </c>
      <c r="H29" s="14">
        <v>292</v>
      </c>
      <c r="I29" s="16">
        <v>274</v>
      </c>
      <c r="J29" s="13">
        <v>343</v>
      </c>
      <c r="K29" s="13">
        <v>358</v>
      </c>
      <c r="L29" s="24"/>
      <c r="M29" s="25"/>
      <c r="N29" s="26"/>
      <c r="O29" s="25"/>
      <c r="P29" s="27"/>
      <c r="Q29" s="24"/>
      <c r="R29" s="24"/>
      <c r="T29" s="28"/>
      <c r="U29" s="29"/>
      <c r="V29" s="30"/>
      <c r="W29" s="29"/>
      <c r="X29" s="31"/>
      <c r="Y29" s="28"/>
      <c r="Z29" s="28"/>
      <c r="AA29" s="24"/>
      <c r="AB29" s="25"/>
      <c r="AC29" s="26"/>
      <c r="AD29" s="25"/>
      <c r="AE29" s="27"/>
      <c r="AF29" s="24"/>
      <c r="AG29" s="24"/>
    </row>
    <row r="30" spans="1:33" s="1" customFormat="1" ht="15" customHeight="1">
      <c r="A30" s="37" t="s">
        <v>33</v>
      </c>
      <c r="B30" s="12">
        <f t="shared" si="2"/>
        <v>996</v>
      </c>
      <c r="C30" s="33"/>
      <c r="D30" s="23"/>
      <c r="E30" s="13">
        <v>81</v>
      </c>
      <c r="F30" s="14">
        <v>44</v>
      </c>
      <c r="G30" s="15">
        <v>42</v>
      </c>
      <c r="H30" s="14">
        <v>80</v>
      </c>
      <c r="I30" s="16">
        <v>363</v>
      </c>
      <c r="J30" s="13">
        <v>209</v>
      </c>
      <c r="K30" s="13">
        <v>177</v>
      </c>
      <c r="L30" s="24"/>
      <c r="M30" s="25"/>
      <c r="N30" s="26"/>
      <c r="O30" s="25"/>
      <c r="P30" s="27"/>
      <c r="Q30" s="24"/>
      <c r="R30" s="24"/>
      <c r="T30" s="28"/>
      <c r="U30" s="29"/>
      <c r="V30" s="30"/>
      <c r="W30" s="29"/>
      <c r="X30" s="31"/>
      <c r="Y30" s="28"/>
      <c r="Z30" s="28"/>
      <c r="AA30" s="24"/>
      <c r="AB30" s="25"/>
      <c r="AC30" s="26"/>
      <c r="AD30" s="25"/>
      <c r="AE30" s="27"/>
      <c r="AF30" s="24"/>
      <c r="AG30" s="24"/>
    </row>
    <row r="31" spans="1:33" s="1" customFormat="1" ht="15" customHeight="1">
      <c r="A31" s="37" t="s">
        <v>34</v>
      </c>
      <c r="B31" s="12">
        <f t="shared" si="2"/>
        <v>946</v>
      </c>
      <c r="C31" s="33"/>
      <c r="D31" s="23"/>
      <c r="E31" s="13">
        <v>150</v>
      </c>
      <c r="F31" s="14">
        <v>286</v>
      </c>
      <c r="G31" s="15">
        <v>18</v>
      </c>
      <c r="H31" s="14">
        <v>238</v>
      </c>
      <c r="I31" s="16">
        <v>34</v>
      </c>
      <c r="J31" s="13">
        <v>115</v>
      </c>
      <c r="K31" s="13">
        <v>105</v>
      </c>
      <c r="L31" s="24"/>
      <c r="M31" s="25"/>
      <c r="N31" s="26"/>
      <c r="O31" s="25"/>
      <c r="P31" s="27"/>
      <c r="Q31" s="24"/>
      <c r="R31" s="24"/>
      <c r="T31" s="28"/>
      <c r="U31" s="29"/>
      <c r="V31" s="30"/>
      <c r="W31" s="29"/>
      <c r="X31" s="31"/>
      <c r="Y31" s="28"/>
      <c r="Z31" s="28"/>
      <c r="AA31" s="24"/>
      <c r="AB31" s="25"/>
      <c r="AC31" s="26"/>
      <c r="AD31" s="25"/>
      <c r="AE31" s="27"/>
      <c r="AF31" s="24"/>
      <c r="AG31" s="24"/>
    </row>
    <row r="32" spans="1:33" s="1" customFormat="1" ht="15" customHeight="1">
      <c r="A32" s="37" t="s">
        <v>35</v>
      </c>
      <c r="B32" s="12">
        <f t="shared" si="2"/>
        <v>0</v>
      </c>
      <c r="C32" s="33"/>
      <c r="D32" s="23"/>
      <c r="E32" s="13">
        <v>0</v>
      </c>
      <c r="F32" s="14">
        <v>0</v>
      </c>
      <c r="G32" s="15">
        <v>0</v>
      </c>
      <c r="H32" s="14">
        <v>0</v>
      </c>
      <c r="I32" s="16">
        <v>0</v>
      </c>
      <c r="J32" s="13">
        <v>0</v>
      </c>
      <c r="K32" s="13">
        <v>0</v>
      </c>
      <c r="L32" s="24"/>
      <c r="M32" s="25"/>
      <c r="N32" s="26"/>
      <c r="O32" s="25"/>
      <c r="P32" s="27"/>
      <c r="Q32" s="24"/>
      <c r="R32" s="24"/>
      <c r="T32" s="28"/>
      <c r="U32" s="29"/>
      <c r="V32" s="30"/>
      <c r="W32" s="29"/>
      <c r="X32" s="31"/>
      <c r="Y32" s="28"/>
      <c r="Z32" s="28"/>
      <c r="AA32" s="24"/>
      <c r="AB32" s="25"/>
      <c r="AC32" s="26"/>
      <c r="AD32" s="25"/>
      <c r="AE32" s="27"/>
      <c r="AF32" s="24"/>
      <c r="AG32" s="24"/>
    </row>
    <row r="33" spans="1:33" ht="15" customHeight="1">
      <c r="A33" s="9" t="s">
        <v>36</v>
      </c>
      <c r="B33" s="12">
        <f t="shared" si="2"/>
        <v>5994</v>
      </c>
      <c r="C33" s="33"/>
      <c r="D33" s="5"/>
      <c r="E33" s="13">
        <v>1015</v>
      </c>
      <c r="F33" s="14">
        <v>518</v>
      </c>
      <c r="G33" s="15">
        <v>892</v>
      </c>
      <c r="H33" s="14">
        <v>860</v>
      </c>
      <c r="I33" s="16">
        <v>710</v>
      </c>
      <c r="J33" s="13">
        <v>1394</v>
      </c>
      <c r="K33" s="13">
        <v>605</v>
      </c>
      <c r="L33" s="24"/>
      <c r="M33" s="25"/>
      <c r="N33" s="26"/>
      <c r="O33" s="25"/>
      <c r="P33" s="27"/>
      <c r="Q33" s="24"/>
      <c r="R33" s="24"/>
      <c r="S33" s="1"/>
      <c r="T33" s="28"/>
      <c r="U33" s="29"/>
      <c r="V33" s="30"/>
      <c r="W33" s="29"/>
      <c r="X33" s="31"/>
      <c r="Y33" s="28"/>
      <c r="Z33" s="28"/>
      <c r="AA33" s="24"/>
      <c r="AB33" s="25"/>
      <c r="AC33" s="26"/>
      <c r="AD33" s="25"/>
      <c r="AE33" s="27"/>
      <c r="AF33" s="24"/>
      <c r="AG33" s="24"/>
    </row>
    <row r="34" spans="1:33" ht="15">
      <c r="A34" s="9" t="s">
        <v>37</v>
      </c>
      <c r="B34" s="12">
        <f t="shared" si="2"/>
        <v>1888</v>
      </c>
      <c r="C34" s="33"/>
      <c r="D34" s="5"/>
      <c r="E34" s="13">
        <v>276</v>
      </c>
      <c r="F34" s="14">
        <v>143</v>
      </c>
      <c r="G34" s="15">
        <v>251</v>
      </c>
      <c r="H34" s="14">
        <v>515</v>
      </c>
      <c r="I34" s="16">
        <v>226</v>
      </c>
      <c r="J34" s="32">
        <v>264</v>
      </c>
      <c r="K34" s="32">
        <v>213</v>
      </c>
      <c r="L34" s="21"/>
      <c r="M34" s="21"/>
      <c r="N34" s="21"/>
      <c r="O34" s="21"/>
      <c r="P34" s="21"/>
      <c r="Q34" s="21"/>
      <c r="R34" s="21"/>
      <c r="S34" s="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s="1" customFormat="1" ht="15">
      <c r="A35" s="37" t="s">
        <v>38</v>
      </c>
      <c r="B35" s="12">
        <f t="shared" si="2"/>
        <v>1888</v>
      </c>
      <c r="C35" s="33"/>
      <c r="D35" s="23"/>
      <c r="E35" s="13">
        <v>276</v>
      </c>
      <c r="F35" s="14">
        <v>143</v>
      </c>
      <c r="G35" s="15">
        <v>251</v>
      </c>
      <c r="H35" s="14">
        <v>515</v>
      </c>
      <c r="I35" s="16">
        <v>226</v>
      </c>
      <c r="J35" s="13">
        <v>264</v>
      </c>
      <c r="K35" s="13">
        <v>213</v>
      </c>
      <c r="L35" s="21"/>
      <c r="M35" s="21"/>
      <c r="N35" s="21"/>
      <c r="O35" s="21"/>
      <c r="P35" s="21"/>
      <c r="Q35" s="21"/>
      <c r="R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s="1" customFormat="1" ht="15">
      <c r="A36" s="37" t="s">
        <v>39</v>
      </c>
      <c r="B36" s="12">
        <f t="shared" si="2"/>
        <v>29</v>
      </c>
      <c r="C36" s="33"/>
      <c r="D36" s="23"/>
      <c r="E36" s="13">
        <v>10</v>
      </c>
      <c r="F36" s="14">
        <v>1</v>
      </c>
      <c r="G36" s="15">
        <v>1</v>
      </c>
      <c r="H36" s="14">
        <v>6</v>
      </c>
      <c r="I36" s="16">
        <v>11</v>
      </c>
      <c r="J36" s="13">
        <v>0</v>
      </c>
      <c r="K36" s="13">
        <v>0</v>
      </c>
      <c r="L36" s="21"/>
      <c r="M36" s="21"/>
      <c r="N36" s="21"/>
      <c r="O36" s="21"/>
      <c r="P36" s="21"/>
      <c r="Q36" s="21"/>
      <c r="R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ht="15">
      <c r="A37" s="9" t="s">
        <v>40</v>
      </c>
      <c r="B37" s="12">
        <f>SUM(E37:K37)</f>
        <v>860</v>
      </c>
      <c r="C37" s="33"/>
      <c r="D37" s="5"/>
      <c r="E37" s="13">
        <v>140</v>
      </c>
      <c r="F37" s="14">
        <v>65</v>
      </c>
      <c r="G37" s="15">
        <v>87</v>
      </c>
      <c r="H37" s="14">
        <v>137</v>
      </c>
      <c r="I37" s="16">
        <v>157</v>
      </c>
      <c r="J37" s="13">
        <v>225</v>
      </c>
      <c r="K37" s="13">
        <v>49</v>
      </c>
      <c r="L37" s="21"/>
      <c r="M37" s="21"/>
      <c r="N37" s="21"/>
      <c r="O37" s="21"/>
      <c r="P37" s="21"/>
      <c r="Q37" s="21"/>
      <c r="R37" s="21"/>
      <c r="S37" s="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5:33" ht="15"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5:33" ht="15"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5:33" ht="15"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5:33" ht="15"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5:33" ht="15"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5:33" ht="15"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5:33" ht="15"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5:33" ht="15"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5:33" ht="15"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5:33" ht="15"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5:33" ht="15"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</sheetData>
  <sheetProtection/>
  <mergeCells count="34"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  <mergeCell ref="J2:J4"/>
    <mergeCell ref="A1:C2"/>
    <mergeCell ref="A3:C3"/>
    <mergeCell ref="I2:I4"/>
    <mergeCell ref="H2:H4"/>
    <mergeCell ref="G2:G4"/>
    <mergeCell ref="F2:F4"/>
    <mergeCell ref="E2:E4"/>
    <mergeCell ref="AB2:AB4"/>
    <mergeCell ref="AC2:AC4"/>
    <mergeCell ref="AD2:AD4"/>
    <mergeCell ref="AE2:AE4"/>
    <mergeCell ref="AF2:AF4"/>
    <mergeCell ref="AG2:AG4"/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5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7.57421875" style="44" customWidth="1"/>
    <col min="2" max="2" width="15.7109375" style="39" customWidth="1"/>
    <col min="3" max="3" width="40.7109375" style="39" customWidth="1"/>
    <col min="4" max="4" width="15.7109375" style="39" customWidth="1"/>
    <col min="5" max="5" width="1.7109375" style="39" customWidth="1"/>
    <col min="6" max="12" width="5.7109375" style="39" customWidth="1"/>
  </cols>
  <sheetData>
    <row r="1" spans="1:12" ht="15">
      <c r="A1" s="79" t="s">
        <v>153</v>
      </c>
      <c r="B1" s="79"/>
      <c r="C1" s="79"/>
      <c r="D1" s="79"/>
      <c r="F1" s="74" t="s">
        <v>11</v>
      </c>
      <c r="G1" s="74"/>
      <c r="H1" s="74"/>
      <c r="I1" s="74"/>
      <c r="J1" s="74"/>
      <c r="K1" s="74"/>
      <c r="L1" s="74"/>
    </row>
    <row r="2" spans="1:12" ht="24" customHeight="1">
      <c r="A2" s="79"/>
      <c r="B2" s="79"/>
      <c r="C2" s="79"/>
      <c r="D2" s="79"/>
      <c r="F2" s="73" t="s">
        <v>3</v>
      </c>
      <c r="G2" s="73" t="s">
        <v>4</v>
      </c>
      <c r="H2" s="73" t="s">
        <v>6</v>
      </c>
      <c r="I2" s="73" t="s">
        <v>7</v>
      </c>
      <c r="J2" s="73" t="s">
        <v>5</v>
      </c>
      <c r="K2" s="73" t="s">
        <v>8</v>
      </c>
      <c r="L2" s="73" t="s">
        <v>9</v>
      </c>
    </row>
    <row r="3" spans="1:12" s="2" customFormat="1" ht="3" customHeight="1">
      <c r="A3" s="38"/>
      <c r="B3" s="38"/>
      <c r="C3" s="38"/>
      <c r="D3" s="38"/>
      <c r="E3" s="39"/>
      <c r="F3" s="73"/>
      <c r="G3" s="73"/>
      <c r="H3" s="73"/>
      <c r="I3" s="73"/>
      <c r="J3" s="73"/>
      <c r="K3" s="73"/>
      <c r="L3" s="73"/>
    </row>
    <row r="4" spans="1:12" ht="30" customHeight="1">
      <c r="A4" s="94" t="s">
        <v>0</v>
      </c>
      <c r="B4" s="94"/>
      <c r="C4" s="94"/>
      <c r="D4" s="42" t="s">
        <v>1</v>
      </c>
      <c r="F4" s="73"/>
      <c r="G4" s="73"/>
      <c r="H4" s="73"/>
      <c r="I4" s="73"/>
      <c r="J4" s="73"/>
      <c r="K4" s="73"/>
      <c r="L4" s="73"/>
    </row>
    <row r="5" spans="1:12" ht="15">
      <c r="A5" s="83" t="s">
        <v>51</v>
      </c>
      <c r="B5" s="87" t="s">
        <v>84</v>
      </c>
      <c r="C5" s="9" t="s">
        <v>78</v>
      </c>
      <c r="D5" s="43">
        <f>SUM(F5:L5)</f>
        <v>158</v>
      </c>
      <c r="E5" s="40"/>
      <c r="F5" s="45">
        <v>9</v>
      </c>
      <c r="G5" s="45">
        <v>67</v>
      </c>
      <c r="H5" s="45">
        <v>24</v>
      </c>
      <c r="I5" s="45">
        <v>49</v>
      </c>
      <c r="J5" s="45">
        <v>0</v>
      </c>
      <c r="K5" s="45">
        <v>9</v>
      </c>
      <c r="L5" s="45">
        <v>0</v>
      </c>
    </row>
    <row r="6" spans="1:12" ht="15">
      <c r="A6" s="84"/>
      <c r="B6" s="87"/>
      <c r="C6" s="9" t="s">
        <v>79</v>
      </c>
      <c r="D6" s="43">
        <f aca="true" t="shared" si="0" ref="D6:D69">SUM(F6:L6)</f>
        <v>1</v>
      </c>
      <c r="E6" s="40"/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5">
        <v>1</v>
      </c>
      <c r="L6" s="45">
        <v>0</v>
      </c>
    </row>
    <row r="7" spans="1:12" ht="15">
      <c r="A7" s="84"/>
      <c r="B7" s="87"/>
      <c r="C7" s="9" t="s">
        <v>80</v>
      </c>
      <c r="D7" s="43">
        <f t="shared" si="0"/>
        <v>11</v>
      </c>
      <c r="E7" s="40"/>
      <c r="F7" s="45">
        <v>0</v>
      </c>
      <c r="G7" s="45">
        <v>0</v>
      </c>
      <c r="H7" s="45">
        <v>9</v>
      </c>
      <c r="I7" s="45">
        <v>2</v>
      </c>
      <c r="J7" s="45">
        <v>0</v>
      </c>
      <c r="K7" s="45">
        <v>0</v>
      </c>
      <c r="L7" s="45">
        <v>0</v>
      </c>
    </row>
    <row r="8" spans="1:12" ht="15">
      <c r="A8" s="84"/>
      <c r="B8" s="87"/>
      <c r="C8" s="9" t="s">
        <v>81</v>
      </c>
      <c r="D8" s="43">
        <f t="shared" si="0"/>
        <v>148</v>
      </c>
      <c r="E8" s="40"/>
      <c r="F8" s="45">
        <v>9</v>
      </c>
      <c r="G8" s="45">
        <v>67</v>
      </c>
      <c r="H8" s="45">
        <v>15</v>
      </c>
      <c r="I8" s="45">
        <v>47</v>
      </c>
      <c r="J8" s="45">
        <v>0</v>
      </c>
      <c r="K8" s="45">
        <v>10</v>
      </c>
      <c r="L8" s="45">
        <v>0</v>
      </c>
    </row>
    <row r="9" spans="1:12" ht="15">
      <c r="A9" s="84"/>
      <c r="B9" s="87"/>
      <c r="C9" s="9" t="s">
        <v>82</v>
      </c>
      <c r="D9" s="43">
        <f t="shared" si="0"/>
        <v>1</v>
      </c>
      <c r="E9" s="40"/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1</v>
      </c>
      <c r="L9" s="45">
        <v>0</v>
      </c>
    </row>
    <row r="10" spans="1:12" ht="15">
      <c r="A10" s="84"/>
      <c r="B10" s="87" t="s">
        <v>83</v>
      </c>
      <c r="C10" s="9" t="s">
        <v>78</v>
      </c>
      <c r="D10" s="43">
        <f t="shared" si="0"/>
        <v>103</v>
      </c>
      <c r="E10" s="40"/>
      <c r="F10" s="45">
        <v>9</v>
      </c>
      <c r="G10" s="45">
        <v>58</v>
      </c>
      <c r="H10" s="45">
        <v>24</v>
      </c>
      <c r="I10" s="45">
        <v>4</v>
      </c>
      <c r="J10" s="45">
        <v>0</v>
      </c>
      <c r="K10" s="45">
        <v>8</v>
      </c>
      <c r="L10" s="45">
        <v>0</v>
      </c>
    </row>
    <row r="11" spans="1:12" ht="15">
      <c r="A11" s="84"/>
      <c r="B11" s="87"/>
      <c r="C11" s="9" t="s">
        <v>79</v>
      </c>
      <c r="D11" s="43">
        <f t="shared" si="0"/>
        <v>2</v>
      </c>
      <c r="E11" s="40"/>
      <c r="F11" s="45">
        <v>0</v>
      </c>
      <c r="G11" s="45">
        <v>1</v>
      </c>
      <c r="H11" s="45">
        <v>0</v>
      </c>
      <c r="I11" s="45">
        <v>0</v>
      </c>
      <c r="J11" s="45">
        <v>0</v>
      </c>
      <c r="K11" s="45">
        <v>1</v>
      </c>
      <c r="L11" s="45">
        <v>0</v>
      </c>
    </row>
    <row r="12" spans="1:12" ht="15">
      <c r="A12" s="84"/>
      <c r="B12" s="87"/>
      <c r="C12" s="9" t="s">
        <v>80</v>
      </c>
      <c r="D12" s="43">
        <f t="shared" si="0"/>
        <v>12</v>
      </c>
      <c r="E12" s="40"/>
      <c r="F12" s="45">
        <v>0</v>
      </c>
      <c r="G12" s="45">
        <v>1</v>
      </c>
      <c r="H12" s="45">
        <v>9</v>
      </c>
      <c r="I12" s="45">
        <v>1</v>
      </c>
      <c r="J12" s="45">
        <v>0</v>
      </c>
      <c r="K12" s="45">
        <v>1</v>
      </c>
      <c r="L12" s="45">
        <v>0</v>
      </c>
    </row>
    <row r="13" spans="1:12" ht="15">
      <c r="A13" s="84"/>
      <c r="B13" s="87"/>
      <c r="C13" s="9" t="s">
        <v>81</v>
      </c>
      <c r="D13" s="43">
        <f t="shared" si="0"/>
        <v>93</v>
      </c>
      <c r="E13" s="40"/>
      <c r="F13" s="45">
        <v>9</v>
      </c>
      <c r="G13" s="45">
        <v>58</v>
      </c>
      <c r="H13" s="45">
        <v>15</v>
      </c>
      <c r="I13" s="45">
        <v>3</v>
      </c>
      <c r="J13" s="45">
        <v>0</v>
      </c>
      <c r="K13" s="45">
        <v>8</v>
      </c>
      <c r="L13" s="45">
        <v>0</v>
      </c>
    </row>
    <row r="14" spans="1:12" ht="15">
      <c r="A14" s="84"/>
      <c r="B14" s="87"/>
      <c r="C14" s="9" t="s">
        <v>82</v>
      </c>
      <c r="D14" s="43">
        <f t="shared" si="0"/>
        <v>2</v>
      </c>
      <c r="E14" s="40"/>
      <c r="F14" s="45">
        <v>0</v>
      </c>
      <c r="G14" s="45">
        <v>1</v>
      </c>
      <c r="H14" s="45">
        <v>0</v>
      </c>
      <c r="I14" s="45">
        <v>0</v>
      </c>
      <c r="J14" s="45">
        <v>0</v>
      </c>
      <c r="K14" s="45">
        <v>1</v>
      </c>
      <c r="L14" s="45">
        <v>0</v>
      </c>
    </row>
    <row r="15" spans="1:12" ht="15">
      <c r="A15" s="84"/>
      <c r="B15" s="86" t="s">
        <v>52</v>
      </c>
      <c r="C15" s="9" t="s">
        <v>78</v>
      </c>
      <c r="D15" s="43">
        <f t="shared" si="0"/>
        <v>7</v>
      </c>
      <c r="E15" s="40"/>
      <c r="F15" s="45">
        <v>0</v>
      </c>
      <c r="G15" s="45">
        <v>2</v>
      </c>
      <c r="H15" s="45">
        <v>4</v>
      </c>
      <c r="I15" s="45">
        <v>0</v>
      </c>
      <c r="J15" s="45">
        <v>0</v>
      </c>
      <c r="K15" s="45">
        <v>1</v>
      </c>
      <c r="L15" s="45">
        <v>0</v>
      </c>
    </row>
    <row r="16" spans="1:12" ht="15">
      <c r="A16" s="84"/>
      <c r="B16" s="86"/>
      <c r="C16" s="9" t="s">
        <v>79</v>
      </c>
      <c r="D16" s="43">
        <f t="shared" si="0"/>
        <v>1</v>
      </c>
      <c r="E16" s="40"/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1</v>
      </c>
      <c r="L16" s="45">
        <v>0</v>
      </c>
    </row>
    <row r="17" spans="1:12" ht="15">
      <c r="A17" s="84"/>
      <c r="B17" s="86"/>
      <c r="C17" s="9" t="s">
        <v>80</v>
      </c>
      <c r="D17" s="43">
        <f t="shared" si="0"/>
        <v>1</v>
      </c>
      <c r="E17" s="40"/>
      <c r="F17" s="45">
        <v>0</v>
      </c>
      <c r="G17" s="45">
        <v>0</v>
      </c>
      <c r="H17" s="45">
        <v>1</v>
      </c>
      <c r="I17" s="45">
        <v>0</v>
      </c>
      <c r="J17" s="45">
        <v>0</v>
      </c>
      <c r="K17" s="45">
        <v>0</v>
      </c>
      <c r="L17" s="45">
        <v>0</v>
      </c>
    </row>
    <row r="18" spans="1:12" ht="15">
      <c r="A18" s="84"/>
      <c r="B18" s="86"/>
      <c r="C18" s="9" t="s">
        <v>81</v>
      </c>
      <c r="D18" s="43">
        <f t="shared" si="0"/>
        <v>7</v>
      </c>
      <c r="E18" s="40"/>
      <c r="F18" s="45">
        <v>0</v>
      </c>
      <c r="G18" s="45">
        <v>2</v>
      </c>
      <c r="H18" s="45">
        <v>3</v>
      </c>
      <c r="I18" s="45">
        <v>0</v>
      </c>
      <c r="J18" s="45">
        <v>0</v>
      </c>
      <c r="K18" s="45">
        <v>2</v>
      </c>
      <c r="L18" s="45">
        <v>0</v>
      </c>
    </row>
    <row r="19" spans="1:12" ht="15">
      <c r="A19" s="84"/>
      <c r="B19" s="86"/>
      <c r="C19" s="9" t="s">
        <v>82</v>
      </c>
      <c r="D19" s="43">
        <f t="shared" si="0"/>
        <v>1</v>
      </c>
      <c r="E19" s="40"/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1</v>
      </c>
      <c r="L19" s="45">
        <v>0</v>
      </c>
    </row>
    <row r="20" spans="1:12" ht="15">
      <c r="A20" s="84"/>
      <c r="B20" s="86" t="s">
        <v>53</v>
      </c>
      <c r="C20" s="9" t="s">
        <v>78</v>
      </c>
      <c r="D20" s="43">
        <f t="shared" si="0"/>
        <v>17</v>
      </c>
      <c r="E20" s="40"/>
      <c r="F20" s="45">
        <v>2</v>
      </c>
      <c r="G20" s="45">
        <v>11</v>
      </c>
      <c r="H20" s="45">
        <v>3</v>
      </c>
      <c r="I20" s="45">
        <v>0</v>
      </c>
      <c r="J20" s="45">
        <v>0</v>
      </c>
      <c r="K20" s="45">
        <v>1</v>
      </c>
      <c r="L20" s="45">
        <v>0</v>
      </c>
    </row>
    <row r="21" spans="1:12" ht="15">
      <c r="A21" s="84"/>
      <c r="B21" s="86"/>
      <c r="C21" s="9" t="s">
        <v>79</v>
      </c>
      <c r="D21" s="43">
        <f t="shared" si="0"/>
        <v>1</v>
      </c>
      <c r="E21" s="40"/>
      <c r="F21" s="45">
        <v>0</v>
      </c>
      <c r="G21" s="45">
        <v>1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</row>
    <row r="22" spans="1:12" ht="15">
      <c r="A22" s="84"/>
      <c r="B22" s="86"/>
      <c r="C22" s="9" t="s">
        <v>80</v>
      </c>
      <c r="D22" s="43">
        <f t="shared" si="0"/>
        <v>1</v>
      </c>
      <c r="E22" s="40"/>
      <c r="F22" s="45">
        <v>0</v>
      </c>
      <c r="G22" s="45">
        <v>0</v>
      </c>
      <c r="H22" s="45">
        <v>1</v>
      </c>
      <c r="I22" s="45">
        <v>0</v>
      </c>
      <c r="J22" s="45">
        <v>0</v>
      </c>
      <c r="K22" s="45">
        <v>0</v>
      </c>
      <c r="L22" s="45">
        <v>0</v>
      </c>
    </row>
    <row r="23" spans="1:12" ht="15">
      <c r="A23" s="84"/>
      <c r="B23" s="86"/>
      <c r="C23" s="9" t="s">
        <v>81</v>
      </c>
      <c r="D23" s="43">
        <f t="shared" si="0"/>
        <v>17</v>
      </c>
      <c r="E23" s="40"/>
      <c r="F23" s="45">
        <v>2</v>
      </c>
      <c r="G23" s="45">
        <v>12</v>
      </c>
      <c r="H23" s="45">
        <v>2</v>
      </c>
      <c r="I23" s="45">
        <v>0</v>
      </c>
      <c r="J23" s="45">
        <v>0</v>
      </c>
      <c r="K23" s="45">
        <v>1</v>
      </c>
      <c r="L23" s="45">
        <v>0</v>
      </c>
    </row>
    <row r="24" spans="1:12" ht="15">
      <c r="A24" s="85"/>
      <c r="B24" s="86"/>
      <c r="C24" s="9" t="s">
        <v>82</v>
      </c>
      <c r="D24" s="43">
        <f t="shared" si="0"/>
        <v>1</v>
      </c>
      <c r="E24" s="40"/>
      <c r="F24" s="45">
        <v>0</v>
      </c>
      <c r="G24" s="45">
        <v>1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</row>
    <row r="25" spans="1:12" ht="15" customHeight="1">
      <c r="A25" s="83" t="s">
        <v>54</v>
      </c>
      <c r="B25" s="87" t="s">
        <v>84</v>
      </c>
      <c r="C25" s="9" t="s">
        <v>78</v>
      </c>
      <c r="D25" s="43">
        <f t="shared" si="0"/>
        <v>3607</v>
      </c>
      <c r="E25" s="41"/>
      <c r="F25" s="45">
        <v>601</v>
      </c>
      <c r="G25" s="45">
        <v>688</v>
      </c>
      <c r="H25" s="45">
        <v>936</v>
      </c>
      <c r="I25" s="45">
        <v>505</v>
      </c>
      <c r="J25" s="45">
        <v>209</v>
      </c>
      <c r="K25" s="45">
        <v>440</v>
      </c>
      <c r="L25" s="45">
        <v>228</v>
      </c>
    </row>
    <row r="26" spans="1:12" ht="15">
      <c r="A26" s="84"/>
      <c r="B26" s="87"/>
      <c r="C26" s="9" t="s">
        <v>79</v>
      </c>
      <c r="D26" s="43">
        <f t="shared" si="0"/>
        <v>273</v>
      </c>
      <c r="E26" s="41"/>
      <c r="F26" s="45">
        <v>76</v>
      </c>
      <c r="G26" s="45">
        <v>53</v>
      </c>
      <c r="H26" s="45">
        <v>16</v>
      </c>
      <c r="I26" s="45">
        <v>18</v>
      </c>
      <c r="J26" s="45">
        <v>39</v>
      </c>
      <c r="K26" s="45">
        <v>31</v>
      </c>
      <c r="L26" s="45">
        <v>40</v>
      </c>
    </row>
    <row r="27" spans="1:12" ht="15">
      <c r="A27" s="84"/>
      <c r="B27" s="87"/>
      <c r="C27" s="9" t="s">
        <v>80</v>
      </c>
      <c r="D27" s="43">
        <f t="shared" si="0"/>
        <v>554</v>
      </c>
      <c r="E27" s="41"/>
      <c r="F27" s="45">
        <v>25</v>
      </c>
      <c r="G27" s="45">
        <v>19</v>
      </c>
      <c r="H27" s="45">
        <v>444</v>
      </c>
      <c r="I27" s="45">
        <v>5</v>
      </c>
      <c r="J27" s="45">
        <v>7</v>
      </c>
      <c r="K27" s="45">
        <v>31</v>
      </c>
      <c r="L27" s="45">
        <v>23</v>
      </c>
    </row>
    <row r="28" spans="1:12" ht="15">
      <c r="A28" s="84"/>
      <c r="B28" s="87"/>
      <c r="C28" s="9" t="s">
        <v>81</v>
      </c>
      <c r="D28" s="43">
        <f t="shared" si="0"/>
        <v>3326</v>
      </c>
      <c r="E28" s="41"/>
      <c r="F28" s="45">
        <v>652</v>
      </c>
      <c r="G28" s="45">
        <v>722</v>
      </c>
      <c r="H28" s="45">
        <v>508</v>
      </c>
      <c r="I28" s="45">
        <v>518</v>
      </c>
      <c r="J28" s="45">
        <v>241</v>
      </c>
      <c r="K28" s="45">
        <v>440</v>
      </c>
      <c r="L28" s="45">
        <v>245</v>
      </c>
    </row>
    <row r="29" spans="1:12" ht="15">
      <c r="A29" s="84"/>
      <c r="B29" s="87"/>
      <c r="C29" s="9" t="s">
        <v>82</v>
      </c>
      <c r="D29" s="43">
        <f t="shared" si="0"/>
        <v>273</v>
      </c>
      <c r="E29" s="41"/>
      <c r="F29" s="45">
        <v>76</v>
      </c>
      <c r="G29" s="45">
        <v>53</v>
      </c>
      <c r="H29" s="45">
        <v>16</v>
      </c>
      <c r="I29" s="45">
        <v>18</v>
      </c>
      <c r="J29" s="45">
        <v>39</v>
      </c>
      <c r="K29" s="45">
        <v>31</v>
      </c>
      <c r="L29" s="45">
        <v>40</v>
      </c>
    </row>
    <row r="30" spans="1:12" ht="15">
      <c r="A30" s="84"/>
      <c r="B30" s="87" t="s">
        <v>83</v>
      </c>
      <c r="C30" s="9" t="s">
        <v>78</v>
      </c>
      <c r="D30" s="43">
        <f t="shared" si="0"/>
        <v>3092</v>
      </c>
      <c r="E30" s="41"/>
      <c r="F30" s="45">
        <v>535</v>
      </c>
      <c r="G30" s="45">
        <v>579</v>
      </c>
      <c r="H30" s="45">
        <v>825</v>
      </c>
      <c r="I30" s="45">
        <v>390</v>
      </c>
      <c r="J30" s="45">
        <v>198</v>
      </c>
      <c r="K30" s="45">
        <v>381</v>
      </c>
      <c r="L30" s="45">
        <v>184</v>
      </c>
    </row>
    <row r="31" spans="1:12" ht="15">
      <c r="A31" s="84"/>
      <c r="B31" s="87"/>
      <c r="C31" s="9" t="s">
        <v>79</v>
      </c>
      <c r="D31" s="43">
        <f t="shared" si="0"/>
        <v>299</v>
      </c>
      <c r="E31" s="41"/>
      <c r="F31" s="45">
        <v>53</v>
      </c>
      <c r="G31" s="45">
        <v>72</v>
      </c>
      <c r="H31" s="45">
        <v>71</v>
      </c>
      <c r="I31" s="45">
        <v>9</v>
      </c>
      <c r="J31" s="45">
        <v>43</v>
      </c>
      <c r="K31" s="45">
        <v>34</v>
      </c>
      <c r="L31" s="45">
        <v>17</v>
      </c>
    </row>
    <row r="32" spans="1:12" ht="15">
      <c r="A32" s="84"/>
      <c r="B32" s="87"/>
      <c r="C32" s="9" t="s">
        <v>80</v>
      </c>
      <c r="D32" s="43">
        <f t="shared" si="0"/>
        <v>544</v>
      </c>
      <c r="E32" s="41"/>
      <c r="F32" s="45">
        <v>32</v>
      </c>
      <c r="G32" s="45">
        <v>28</v>
      </c>
      <c r="H32" s="45">
        <v>417</v>
      </c>
      <c r="I32" s="45">
        <v>12</v>
      </c>
      <c r="J32" s="45">
        <v>13</v>
      </c>
      <c r="K32" s="45">
        <v>20</v>
      </c>
      <c r="L32" s="45">
        <v>22</v>
      </c>
    </row>
    <row r="33" spans="1:12" ht="15">
      <c r="A33" s="84"/>
      <c r="B33" s="87"/>
      <c r="C33" s="9" t="s">
        <v>81</v>
      </c>
      <c r="D33" s="43">
        <f t="shared" si="0"/>
        <v>2847</v>
      </c>
      <c r="E33" s="41"/>
      <c r="F33" s="45">
        <v>556</v>
      </c>
      <c r="G33" s="45">
        <v>623</v>
      </c>
      <c r="H33" s="45">
        <v>479</v>
      </c>
      <c r="I33" s="45">
        <v>387</v>
      </c>
      <c r="J33" s="45">
        <v>228</v>
      </c>
      <c r="K33" s="45">
        <v>395</v>
      </c>
      <c r="L33" s="45">
        <v>179</v>
      </c>
    </row>
    <row r="34" spans="1:12" ht="15">
      <c r="A34" s="84"/>
      <c r="B34" s="87"/>
      <c r="C34" s="9" t="s">
        <v>82</v>
      </c>
      <c r="D34" s="43">
        <f t="shared" si="0"/>
        <v>299</v>
      </c>
      <c r="E34" s="41"/>
      <c r="F34" s="45">
        <v>53</v>
      </c>
      <c r="G34" s="45">
        <v>72</v>
      </c>
      <c r="H34" s="45">
        <v>71</v>
      </c>
      <c r="I34" s="45">
        <v>9</v>
      </c>
      <c r="J34" s="45">
        <v>43</v>
      </c>
      <c r="K34" s="45">
        <v>34</v>
      </c>
      <c r="L34" s="45">
        <v>17</v>
      </c>
    </row>
    <row r="35" spans="1:12" ht="15">
      <c r="A35" s="84"/>
      <c r="B35" s="86" t="s">
        <v>52</v>
      </c>
      <c r="C35" s="9" t="s">
        <v>78</v>
      </c>
      <c r="D35" s="43">
        <f t="shared" si="0"/>
        <v>358</v>
      </c>
      <c r="E35" s="41"/>
      <c r="F35" s="45">
        <v>53</v>
      </c>
      <c r="G35" s="45">
        <v>52</v>
      </c>
      <c r="H35" s="45">
        <v>108</v>
      </c>
      <c r="I35" s="45">
        <v>56</v>
      </c>
      <c r="J35" s="45">
        <v>17</v>
      </c>
      <c r="K35" s="45">
        <v>62</v>
      </c>
      <c r="L35" s="45">
        <v>10</v>
      </c>
    </row>
    <row r="36" spans="1:12" ht="15">
      <c r="A36" s="84"/>
      <c r="B36" s="86"/>
      <c r="C36" s="9" t="s">
        <v>79</v>
      </c>
      <c r="D36" s="43">
        <f t="shared" si="0"/>
        <v>29</v>
      </c>
      <c r="E36" s="41"/>
      <c r="F36" s="45">
        <v>4</v>
      </c>
      <c r="G36" s="45">
        <v>5</v>
      </c>
      <c r="H36" s="45">
        <v>10</v>
      </c>
      <c r="I36" s="45">
        <v>2</v>
      </c>
      <c r="J36" s="45">
        <v>1</v>
      </c>
      <c r="K36" s="45">
        <v>7</v>
      </c>
      <c r="L36" s="45">
        <v>0</v>
      </c>
    </row>
    <row r="37" spans="1:12" ht="15">
      <c r="A37" s="84"/>
      <c r="B37" s="86"/>
      <c r="C37" s="9" t="s">
        <v>80</v>
      </c>
      <c r="D37" s="43">
        <f t="shared" si="0"/>
        <v>63</v>
      </c>
      <c r="E37" s="41"/>
      <c r="F37" s="45">
        <v>3</v>
      </c>
      <c r="G37" s="45">
        <v>1</v>
      </c>
      <c r="H37" s="45">
        <v>53</v>
      </c>
      <c r="I37" s="45">
        <v>0</v>
      </c>
      <c r="J37" s="45">
        <v>2</v>
      </c>
      <c r="K37" s="45">
        <v>4</v>
      </c>
      <c r="L37" s="45">
        <v>0</v>
      </c>
    </row>
    <row r="38" spans="1:12" ht="15">
      <c r="A38" s="84"/>
      <c r="B38" s="86"/>
      <c r="C38" s="9" t="s">
        <v>81</v>
      </c>
      <c r="D38" s="43">
        <f t="shared" si="0"/>
        <v>324</v>
      </c>
      <c r="E38" s="41"/>
      <c r="F38" s="45">
        <v>54</v>
      </c>
      <c r="G38" s="45">
        <v>56</v>
      </c>
      <c r="H38" s="45">
        <v>65</v>
      </c>
      <c r="I38" s="45">
        <v>58</v>
      </c>
      <c r="J38" s="45">
        <v>16</v>
      </c>
      <c r="K38" s="45">
        <v>65</v>
      </c>
      <c r="L38" s="45">
        <v>10</v>
      </c>
    </row>
    <row r="39" spans="1:12" ht="15">
      <c r="A39" s="84"/>
      <c r="B39" s="86"/>
      <c r="C39" s="9" t="s">
        <v>82</v>
      </c>
      <c r="D39" s="43">
        <f t="shared" si="0"/>
        <v>29</v>
      </c>
      <c r="E39" s="41"/>
      <c r="F39" s="45">
        <v>4</v>
      </c>
      <c r="G39" s="45">
        <v>5</v>
      </c>
      <c r="H39" s="45">
        <v>10</v>
      </c>
      <c r="I39" s="45">
        <v>2</v>
      </c>
      <c r="J39" s="45">
        <v>1</v>
      </c>
      <c r="K39" s="45">
        <v>7</v>
      </c>
      <c r="L39" s="45">
        <v>0</v>
      </c>
    </row>
    <row r="40" spans="1:12" ht="15">
      <c r="A40" s="84"/>
      <c r="B40" s="86" t="s">
        <v>53</v>
      </c>
      <c r="C40" s="9" t="s">
        <v>78</v>
      </c>
      <c r="D40" s="43">
        <f t="shared" si="0"/>
        <v>548</v>
      </c>
      <c r="E40" s="41"/>
      <c r="F40" s="45">
        <v>131</v>
      </c>
      <c r="G40" s="45">
        <v>108</v>
      </c>
      <c r="H40" s="45">
        <v>125</v>
      </c>
      <c r="I40" s="45">
        <v>64</v>
      </c>
      <c r="J40" s="45">
        <v>35</v>
      </c>
      <c r="K40" s="45">
        <v>67</v>
      </c>
      <c r="L40" s="45">
        <v>18</v>
      </c>
    </row>
    <row r="41" spans="1:12" ht="15">
      <c r="A41" s="84"/>
      <c r="B41" s="86"/>
      <c r="C41" s="9" t="s">
        <v>79</v>
      </c>
      <c r="D41" s="43">
        <f t="shared" si="0"/>
        <v>78</v>
      </c>
      <c r="E41" s="41"/>
      <c r="F41" s="45">
        <v>14</v>
      </c>
      <c r="G41" s="45">
        <v>19</v>
      </c>
      <c r="H41" s="45">
        <v>13</v>
      </c>
      <c r="I41" s="45">
        <v>4</v>
      </c>
      <c r="J41" s="45">
        <v>14</v>
      </c>
      <c r="K41" s="45">
        <v>9</v>
      </c>
      <c r="L41" s="45">
        <v>5</v>
      </c>
    </row>
    <row r="42" spans="1:12" ht="15">
      <c r="A42" s="84"/>
      <c r="B42" s="86"/>
      <c r="C42" s="9" t="s">
        <v>80</v>
      </c>
      <c r="D42" s="43">
        <f t="shared" si="0"/>
        <v>87</v>
      </c>
      <c r="E42" s="41"/>
      <c r="F42" s="45">
        <v>9</v>
      </c>
      <c r="G42" s="45">
        <v>8</v>
      </c>
      <c r="H42" s="45">
        <v>51</v>
      </c>
      <c r="I42" s="45">
        <v>6</v>
      </c>
      <c r="J42" s="45">
        <v>4</v>
      </c>
      <c r="K42" s="45">
        <v>7</v>
      </c>
      <c r="L42" s="45">
        <v>2</v>
      </c>
    </row>
    <row r="43" spans="1:12" ht="15">
      <c r="A43" s="84"/>
      <c r="B43" s="86"/>
      <c r="C43" s="9" t="s">
        <v>81</v>
      </c>
      <c r="D43" s="43">
        <f t="shared" si="0"/>
        <v>539</v>
      </c>
      <c r="E43" s="41"/>
      <c r="F43" s="45">
        <v>136</v>
      </c>
      <c r="G43" s="45">
        <v>119</v>
      </c>
      <c r="H43" s="45">
        <v>87</v>
      </c>
      <c r="I43" s="45">
        <v>62</v>
      </c>
      <c r="J43" s="45">
        <v>45</v>
      </c>
      <c r="K43" s="45">
        <v>69</v>
      </c>
      <c r="L43" s="45">
        <v>21</v>
      </c>
    </row>
    <row r="44" spans="1:12" ht="15">
      <c r="A44" s="85"/>
      <c r="B44" s="86"/>
      <c r="C44" s="9" t="s">
        <v>82</v>
      </c>
      <c r="D44" s="43">
        <f t="shared" si="0"/>
        <v>78</v>
      </c>
      <c r="E44" s="41"/>
      <c r="F44" s="45">
        <v>14</v>
      </c>
      <c r="G44" s="45">
        <v>19</v>
      </c>
      <c r="H44" s="45">
        <v>13</v>
      </c>
      <c r="I44" s="45">
        <v>4</v>
      </c>
      <c r="J44" s="45">
        <v>14</v>
      </c>
      <c r="K44" s="45">
        <v>9</v>
      </c>
      <c r="L44" s="45">
        <v>5</v>
      </c>
    </row>
    <row r="45" spans="1:12" ht="15" customHeight="1">
      <c r="A45" s="83" t="s">
        <v>55</v>
      </c>
      <c r="B45" s="87" t="s">
        <v>84</v>
      </c>
      <c r="C45" s="9" t="s">
        <v>78</v>
      </c>
      <c r="D45" s="43">
        <f t="shared" si="0"/>
        <v>0</v>
      </c>
      <c r="E45" s="41"/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</row>
    <row r="46" spans="1:12" ht="15">
      <c r="A46" s="84"/>
      <c r="B46" s="87"/>
      <c r="C46" s="9" t="s">
        <v>79</v>
      </c>
      <c r="D46" s="43">
        <f t="shared" si="0"/>
        <v>0</v>
      </c>
      <c r="E46" s="41"/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</row>
    <row r="47" spans="1:12" ht="15">
      <c r="A47" s="84"/>
      <c r="B47" s="87"/>
      <c r="C47" s="9" t="s">
        <v>80</v>
      </c>
      <c r="D47" s="43">
        <f t="shared" si="0"/>
        <v>0</v>
      </c>
      <c r="E47" s="41"/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</row>
    <row r="48" spans="1:12" ht="15">
      <c r="A48" s="84"/>
      <c r="B48" s="87"/>
      <c r="C48" s="9" t="s">
        <v>81</v>
      </c>
      <c r="D48" s="43">
        <f t="shared" si="0"/>
        <v>0</v>
      </c>
      <c r="E48" s="41"/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</row>
    <row r="49" spans="1:12" ht="15">
      <c r="A49" s="84"/>
      <c r="B49" s="87"/>
      <c r="C49" s="9" t="s">
        <v>82</v>
      </c>
      <c r="D49" s="43">
        <f t="shared" si="0"/>
        <v>0</v>
      </c>
      <c r="E49" s="41"/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</row>
    <row r="50" spans="1:12" ht="15" customHeight="1">
      <c r="A50" s="84"/>
      <c r="B50" s="87" t="s">
        <v>83</v>
      </c>
      <c r="C50" s="9" t="s">
        <v>78</v>
      </c>
      <c r="D50" s="43">
        <f t="shared" si="0"/>
        <v>0</v>
      </c>
      <c r="E50" s="41"/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</row>
    <row r="51" spans="1:12" ht="15">
      <c r="A51" s="84"/>
      <c r="B51" s="87"/>
      <c r="C51" s="9" t="s">
        <v>79</v>
      </c>
      <c r="D51" s="43">
        <f t="shared" si="0"/>
        <v>0</v>
      </c>
      <c r="E51" s="41"/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</row>
    <row r="52" spans="1:12" ht="15">
      <c r="A52" s="84"/>
      <c r="B52" s="87"/>
      <c r="C52" s="9" t="s">
        <v>80</v>
      </c>
      <c r="D52" s="43">
        <f t="shared" si="0"/>
        <v>0</v>
      </c>
      <c r="E52" s="41"/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</row>
    <row r="53" spans="1:12" ht="15">
      <c r="A53" s="84"/>
      <c r="B53" s="87"/>
      <c r="C53" s="9" t="s">
        <v>81</v>
      </c>
      <c r="D53" s="43">
        <f t="shared" si="0"/>
        <v>0</v>
      </c>
      <c r="E53" s="41"/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</row>
    <row r="54" spans="1:12" ht="15">
      <c r="A54" s="84"/>
      <c r="B54" s="87"/>
      <c r="C54" s="9" t="s">
        <v>82</v>
      </c>
      <c r="D54" s="43">
        <f t="shared" si="0"/>
        <v>0</v>
      </c>
      <c r="E54" s="41"/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</row>
    <row r="55" spans="1:12" ht="15">
      <c r="A55" s="84"/>
      <c r="B55" s="86" t="s">
        <v>52</v>
      </c>
      <c r="C55" s="9" t="s">
        <v>78</v>
      </c>
      <c r="D55" s="43">
        <f t="shared" si="0"/>
        <v>0</v>
      </c>
      <c r="E55" s="41"/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</row>
    <row r="56" spans="1:12" ht="15">
      <c r="A56" s="84"/>
      <c r="B56" s="86"/>
      <c r="C56" s="9" t="s">
        <v>79</v>
      </c>
      <c r="D56" s="43">
        <f t="shared" si="0"/>
        <v>0</v>
      </c>
      <c r="E56" s="41"/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</row>
    <row r="57" spans="1:12" ht="15">
      <c r="A57" s="84"/>
      <c r="B57" s="86"/>
      <c r="C57" s="9" t="s">
        <v>80</v>
      </c>
      <c r="D57" s="43">
        <f t="shared" si="0"/>
        <v>0</v>
      </c>
      <c r="E57" s="41"/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</row>
    <row r="58" spans="1:12" ht="15">
      <c r="A58" s="84"/>
      <c r="B58" s="86"/>
      <c r="C58" s="9" t="s">
        <v>81</v>
      </c>
      <c r="D58" s="43">
        <f t="shared" si="0"/>
        <v>0</v>
      </c>
      <c r="E58" s="41"/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</row>
    <row r="59" spans="1:12" ht="15">
      <c r="A59" s="84"/>
      <c r="B59" s="86"/>
      <c r="C59" s="9" t="s">
        <v>82</v>
      </c>
      <c r="D59" s="43">
        <f t="shared" si="0"/>
        <v>0</v>
      </c>
      <c r="E59" s="41"/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</row>
    <row r="60" spans="1:12" ht="15">
      <c r="A60" s="84"/>
      <c r="B60" s="86" t="s">
        <v>53</v>
      </c>
      <c r="C60" s="9" t="s">
        <v>78</v>
      </c>
      <c r="D60" s="43">
        <f t="shared" si="0"/>
        <v>0</v>
      </c>
      <c r="E60" s="41"/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</row>
    <row r="61" spans="1:12" ht="15">
      <c r="A61" s="84"/>
      <c r="B61" s="86"/>
      <c r="C61" s="9" t="s">
        <v>79</v>
      </c>
      <c r="D61" s="43">
        <f t="shared" si="0"/>
        <v>0</v>
      </c>
      <c r="E61" s="41"/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</row>
    <row r="62" spans="1:12" ht="15">
      <c r="A62" s="84"/>
      <c r="B62" s="86"/>
      <c r="C62" s="9" t="s">
        <v>80</v>
      </c>
      <c r="D62" s="43">
        <f t="shared" si="0"/>
        <v>0</v>
      </c>
      <c r="E62" s="41"/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</row>
    <row r="63" spans="1:12" ht="15">
      <c r="A63" s="84"/>
      <c r="B63" s="86"/>
      <c r="C63" s="9" t="s">
        <v>81</v>
      </c>
      <c r="D63" s="43">
        <f t="shared" si="0"/>
        <v>0</v>
      </c>
      <c r="E63" s="41"/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</row>
    <row r="64" spans="1:12" ht="15">
      <c r="A64" s="85"/>
      <c r="B64" s="86"/>
      <c r="C64" s="9" t="s">
        <v>82</v>
      </c>
      <c r="D64" s="43">
        <f t="shared" si="0"/>
        <v>0</v>
      </c>
      <c r="E64" s="41"/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</row>
    <row r="65" spans="1:12" ht="15" customHeight="1">
      <c r="A65" s="83" t="s">
        <v>56</v>
      </c>
      <c r="B65" s="87" t="s">
        <v>83</v>
      </c>
      <c r="C65" s="9" t="s">
        <v>78</v>
      </c>
      <c r="D65" s="43">
        <f t="shared" si="0"/>
        <v>359</v>
      </c>
      <c r="E65" s="41"/>
      <c r="F65" s="45">
        <v>83</v>
      </c>
      <c r="G65" s="45">
        <v>70</v>
      </c>
      <c r="H65" s="45">
        <v>42</v>
      </c>
      <c r="I65" s="45">
        <v>47</v>
      </c>
      <c r="J65" s="45">
        <v>45</v>
      </c>
      <c r="K65" s="45">
        <v>21</v>
      </c>
      <c r="L65" s="45">
        <v>51</v>
      </c>
    </row>
    <row r="66" spans="1:12" ht="15">
      <c r="A66" s="84"/>
      <c r="B66" s="87"/>
      <c r="C66" s="9" t="s">
        <v>79</v>
      </c>
      <c r="D66" s="43">
        <f t="shared" si="0"/>
        <v>2</v>
      </c>
      <c r="E66" s="41"/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2</v>
      </c>
    </row>
    <row r="67" spans="1:12" ht="15">
      <c r="A67" s="84"/>
      <c r="B67" s="87"/>
      <c r="C67" s="9" t="s">
        <v>80</v>
      </c>
      <c r="D67" s="43">
        <f t="shared" si="0"/>
        <v>33</v>
      </c>
      <c r="E67" s="41"/>
      <c r="F67" s="45">
        <v>5</v>
      </c>
      <c r="G67" s="45">
        <v>13</v>
      </c>
      <c r="H67" s="45">
        <v>3</v>
      </c>
      <c r="I67" s="45">
        <v>3</v>
      </c>
      <c r="J67" s="45">
        <v>6</v>
      </c>
      <c r="K67" s="45">
        <v>1</v>
      </c>
      <c r="L67" s="45">
        <v>2</v>
      </c>
    </row>
    <row r="68" spans="1:12" ht="15">
      <c r="A68" s="84"/>
      <c r="B68" s="87"/>
      <c r="C68" s="9" t="s">
        <v>81</v>
      </c>
      <c r="D68" s="43">
        <f t="shared" si="0"/>
        <v>328</v>
      </c>
      <c r="E68" s="41"/>
      <c r="F68" s="45">
        <v>78</v>
      </c>
      <c r="G68" s="45">
        <v>57</v>
      </c>
      <c r="H68" s="45">
        <v>39</v>
      </c>
      <c r="I68" s="45">
        <v>44</v>
      </c>
      <c r="J68" s="45">
        <v>39</v>
      </c>
      <c r="K68" s="45">
        <v>20</v>
      </c>
      <c r="L68" s="45">
        <v>51</v>
      </c>
    </row>
    <row r="69" spans="1:12" ht="15">
      <c r="A69" s="84"/>
      <c r="B69" s="87"/>
      <c r="C69" s="9" t="s">
        <v>82</v>
      </c>
      <c r="D69" s="43">
        <f t="shared" si="0"/>
        <v>2</v>
      </c>
      <c r="E69" s="41"/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2</v>
      </c>
    </row>
    <row r="70" spans="1:12" ht="15" customHeight="1">
      <c r="A70" s="84"/>
      <c r="B70" s="86" t="s">
        <v>52</v>
      </c>
      <c r="C70" s="9" t="s">
        <v>78</v>
      </c>
      <c r="D70" s="43">
        <f aca="true" t="shared" si="1" ref="D70:D133">SUM(F70:L70)</f>
        <v>10</v>
      </c>
      <c r="E70" s="41"/>
      <c r="F70" s="45">
        <v>1</v>
      </c>
      <c r="G70" s="45">
        <v>1</v>
      </c>
      <c r="H70" s="45">
        <v>1</v>
      </c>
      <c r="I70" s="45">
        <v>6</v>
      </c>
      <c r="J70" s="45">
        <v>0</v>
      </c>
      <c r="K70" s="45">
        <v>1</v>
      </c>
      <c r="L70" s="45">
        <v>0</v>
      </c>
    </row>
    <row r="71" spans="1:12" ht="15">
      <c r="A71" s="84"/>
      <c r="B71" s="86"/>
      <c r="C71" s="9" t="s">
        <v>79</v>
      </c>
      <c r="D71" s="43">
        <f t="shared" si="1"/>
        <v>0</v>
      </c>
      <c r="E71" s="41"/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</row>
    <row r="72" spans="1:12" ht="15">
      <c r="A72" s="84"/>
      <c r="B72" s="86"/>
      <c r="C72" s="9" t="s">
        <v>80</v>
      </c>
      <c r="D72" s="43">
        <f t="shared" si="1"/>
        <v>0</v>
      </c>
      <c r="E72" s="41"/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</row>
    <row r="73" spans="1:12" ht="15">
      <c r="A73" s="84"/>
      <c r="B73" s="86"/>
      <c r="C73" s="9" t="s">
        <v>81</v>
      </c>
      <c r="D73" s="43">
        <f t="shared" si="1"/>
        <v>10</v>
      </c>
      <c r="E73" s="41"/>
      <c r="F73" s="45">
        <v>1</v>
      </c>
      <c r="G73" s="45">
        <v>1</v>
      </c>
      <c r="H73" s="45">
        <v>1</v>
      </c>
      <c r="I73" s="45">
        <v>6</v>
      </c>
      <c r="J73" s="45">
        <v>0</v>
      </c>
      <c r="K73" s="45">
        <v>1</v>
      </c>
      <c r="L73" s="45">
        <v>0</v>
      </c>
    </row>
    <row r="74" spans="1:12" ht="15">
      <c r="A74" s="84"/>
      <c r="B74" s="86"/>
      <c r="C74" s="9" t="s">
        <v>82</v>
      </c>
      <c r="D74" s="43">
        <f t="shared" si="1"/>
        <v>0</v>
      </c>
      <c r="E74" s="41"/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</row>
    <row r="75" spans="1:12" ht="15">
      <c r="A75" s="84"/>
      <c r="B75" s="86" t="s">
        <v>53</v>
      </c>
      <c r="C75" s="9" t="s">
        <v>78</v>
      </c>
      <c r="D75" s="43">
        <f t="shared" si="1"/>
        <v>76</v>
      </c>
      <c r="E75" s="41"/>
      <c r="F75" s="45">
        <v>19</v>
      </c>
      <c r="G75" s="45">
        <v>19</v>
      </c>
      <c r="H75" s="45">
        <v>12</v>
      </c>
      <c r="I75" s="45">
        <v>13</v>
      </c>
      <c r="J75" s="45">
        <v>12</v>
      </c>
      <c r="K75" s="45">
        <v>0</v>
      </c>
      <c r="L75" s="45">
        <v>1</v>
      </c>
    </row>
    <row r="76" spans="1:12" ht="15">
      <c r="A76" s="84"/>
      <c r="B76" s="86"/>
      <c r="C76" s="9" t="s">
        <v>79</v>
      </c>
      <c r="D76" s="43">
        <f t="shared" si="1"/>
        <v>0</v>
      </c>
      <c r="E76" s="41"/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</row>
    <row r="77" spans="1:12" ht="15">
      <c r="A77" s="84"/>
      <c r="B77" s="86"/>
      <c r="C77" s="9" t="s">
        <v>80</v>
      </c>
      <c r="D77" s="43">
        <f t="shared" si="1"/>
        <v>8</v>
      </c>
      <c r="E77" s="41"/>
      <c r="F77" s="45">
        <v>2</v>
      </c>
      <c r="G77" s="45">
        <v>0</v>
      </c>
      <c r="H77" s="45">
        <v>0</v>
      </c>
      <c r="I77" s="45">
        <v>2</v>
      </c>
      <c r="J77" s="45">
        <v>4</v>
      </c>
      <c r="K77" s="45">
        <v>0</v>
      </c>
      <c r="L77" s="45">
        <v>0</v>
      </c>
    </row>
    <row r="78" spans="1:12" ht="15">
      <c r="A78" s="84"/>
      <c r="B78" s="86"/>
      <c r="C78" s="9" t="s">
        <v>81</v>
      </c>
      <c r="D78" s="43">
        <f t="shared" si="1"/>
        <v>68</v>
      </c>
      <c r="E78" s="41"/>
      <c r="F78" s="45">
        <v>17</v>
      </c>
      <c r="G78" s="45">
        <v>19</v>
      </c>
      <c r="H78" s="45">
        <v>12</v>
      </c>
      <c r="I78" s="45">
        <v>11</v>
      </c>
      <c r="J78" s="45">
        <v>8</v>
      </c>
      <c r="K78" s="45">
        <v>0</v>
      </c>
      <c r="L78" s="45">
        <v>1</v>
      </c>
    </row>
    <row r="79" spans="1:12" ht="15">
      <c r="A79" s="85"/>
      <c r="B79" s="86"/>
      <c r="C79" s="9" t="s">
        <v>82</v>
      </c>
      <c r="D79" s="43">
        <f t="shared" si="1"/>
        <v>0</v>
      </c>
      <c r="E79" s="41"/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</row>
    <row r="80" spans="1:12" ht="15">
      <c r="A80" s="83" t="s">
        <v>57</v>
      </c>
      <c r="B80" s="87" t="s">
        <v>83</v>
      </c>
      <c r="C80" s="9" t="s">
        <v>78</v>
      </c>
      <c r="D80" s="43">
        <f t="shared" si="1"/>
        <v>0</v>
      </c>
      <c r="E80" s="41"/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</row>
    <row r="81" spans="1:12" ht="15">
      <c r="A81" s="84"/>
      <c r="B81" s="87"/>
      <c r="C81" s="9" t="s">
        <v>79</v>
      </c>
      <c r="D81" s="43">
        <f t="shared" si="1"/>
        <v>0</v>
      </c>
      <c r="E81" s="41"/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</row>
    <row r="82" spans="1:12" ht="15">
      <c r="A82" s="84"/>
      <c r="B82" s="87"/>
      <c r="C82" s="9" t="s">
        <v>80</v>
      </c>
      <c r="D82" s="43">
        <f t="shared" si="1"/>
        <v>0</v>
      </c>
      <c r="E82" s="41"/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</row>
    <row r="83" spans="1:12" ht="15">
      <c r="A83" s="84"/>
      <c r="B83" s="87"/>
      <c r="C83" s="9" t="s">
        <v>81</v>
      </c>
      <c r="D83" s="43">
        <f t="shared" si="1"/>
        <v>0</v>
      </c>
      <c r="E83" s="41"/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</row>
    <row r="84" spans="1:12" ht="15">
      <c r="A84" s="84"/>
      <c r="B84" s="87"/>
      <c r="C84" s="9" t="s">
        <v>82</v>
      </c>
      <c r="D84" s="43">
        <f t="shared" si="1"/>
        <v>0</v>
      </c>
      <c r="E84" s="41"/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</row>
    <row r="85" spans="1:12" ht="15" customHeight="1">
      <c r="A85" s="84"/>
      <c r="B85" s="86" t="s">
        <v>52</v>
      </c>
      <c r="C85" s="9" t="s">
        <v>78</v>
      </c>
      <c r="D85" s="43">
        <f t="shared" si="1"/>
        <v>0</v>
      </c>
      <c r="E85" s="41"/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</row>
    <row r="86" spans="1:12" ht="15">
      <c r="A86" s="84"/>
      <c r="B86" s="86"/>
      <c r="C86" s="9" t="s">
        <v>79</v>
      </c>
      <c r="D86" s="43">
        <f t="shared" si="1"/>
        <v>0</v>
      </c>
      <c r="E86" s="41"/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</row>
    <row r="87" spans="1:12" ht="15">
      <c r="A87" s="84"/>
      <c r="B87" s="86"/>
      <c r="C87" s="9" t="s">
        <v>80</v>
      </c>
      <c r="D87" s="43">
        <f t="shared" si="1"/>
        <v>0</v>
      </c>
      <c r="E87" s="41"/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</row>
    <row r="88" spans="1:12" ht="15">
      <c r="A88" s="84"/>
      <c r="B88" s="86"/>
      <c r="C88" s="9" t="s">
        <v>81</v>
      </c>
      <c r="D88" s="43">
        <f t="shared" si="1"/>
        <v>0</v>
      </c>
      <c r="E88" s="41"/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</row>
    <row r="89" spans="1:12" ht="15">
      <c r="A89" s="84"/>
      <c r="B89" s="86"/>
      <c r="C89" s="9" t="s">
        <v>82</v>
      </c>
      <c r="D89" s="43">
        <f t="shared" si="1"/>
        <v>0</v>
      </c>
      <c r="E89" s="41"/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</row>
    <row r="90" spans="1:12" ht="15" customHeight="1">
      <c r="A90" s="84"/>
      <c r="B90" s="86" t="s">
        <v>53</v>
      </c>
      <c r="C90" s="9" t="s">
        <v>78</v>
      </c>
      <c r="D90" s="43">
        <f t="shared" si="1"/>
        <v>0</v>
      </c>
      <c r="E90" s="41"/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</row>
    <row r="91" spans="1:12" ht="15">
      <c r="A91" s="84"/>
      <c r="B91" s="86"/>
      <c r="C91" s="9" t="s">
        <v>79</v>
      </c>
      <c r="D91" s="43">
        <f t="shared" si="1"/>
        <v>0</v>
      </c>
      <c r="E91" s="41"/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</row>
    <row r="92" spans="1:12" ht="15">
      <c r="A92" s="84"/>
      <c r="B92" s="86"/>
      <c r="C92" s="9" t="s">
        <v>80</v>
      </c>
      <c r="D92" s="43">
        <f t="shared" si="1"/>
        <v>0</v>
      </c>
      <c r="E92" s="41"/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</row>
    <row r="93" spans="1:12" ht="15">
      <c r="A93" s="84"/>
      <c r="B93" s="86"/>
      <c r="C93" s="9" t="s">
        <v>81</v>
      </c>
      <c r="D93" s="43">
        <f t="shared" si="1"/>
        <v>0</v>
      </c>
      <c r="E93" s="41"/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</row>
    <row r="94" spans="1:12" ht="15">
      <c r="A94" s="85"/>
      <c r="B94" s="86"/>
      <c r="C94" s="9" t="s">
        <v>82</v>
      </c>
      <c r="D94" s="43">
        <f t="shared" si="1"/>
        <v>0</v>
      </c>
      <c r="E94" s="41"/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</row>
    <row r="95" spans="1:12" ht="15">
      <c r="A95" s="83" t="s">
        <v>58</v>
      </c>
      <c r="B95" s="87" t="s">
        <v>84</v>
      </c>
      <c r="C95" s="9" t="s">
        <v>78</v>
      </c>
      <c r="D95" s="43">
        <f t="shared" si="1"/>
        <v>33</v>
      </c>
      <c r="E95" s="41"/>
      <c r="F95" s="45">
        <v>0</v>
      </c>
      <c r="G95" s="45">
        <v>0</v>
      </c>
      <c r="H95" s="45">
        <v>0</v>
      </c>
      <c r="I95" s="45">
        <v>29</v>
      </c>
      <c r="J95" s="45">
        <v>4</v>
      </c>
      <c r="K95" s="45">
        <v>0</v>
      </c>
      <c r="L95" s="45">
        <v>0</v>
      </c>
    </row>
    <row r="96" spans="1:12" ht="15">
      <c r="A96" s="84"/>
      <c r="B96" s="87"/>
      <c r="C96" s="9" t="s">
        <v>79</v>
      </c>
      <c r="D96" s="43">
        <f t="shared" si="1"/>
        <v>0</v>
      </c>
      <c r="E96" s="41"/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</row>
    <row r="97" spans="1:12" ht="15">
      <c r="A97" s="84"/>
      <c r="B97" s="87"/>
      <c r="C97" s="9" t="s">
        <v>80</v>
      </c>
      <c r="D97" s="43">
        <f t="shared" si="1"/>
        <v>0</v>
      </c>
      <c r="E97" s="41"/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</row>
    <row r="98" spans="1:12" ht="15">
      <c r="A98" s="84"/>
      <c r="B98" s="87"/>
      <c r="C98" s="9" t="s">
        <v>81</v>
      </c>
      <c r="D98" s="43">
        <f t="shared" si="1"/>
        <v>33</v>
      </c>
      <c r="E98" s="41"/>
      <c r="F98" s="45">
        <v>0</v>
      </c>
      <c r="G98" s="45">
        <v>0</v>
      </c>
      <c r="H98" s="45">
        <v>0</v>
      </c>
      <c r="I98" s="45">
        <v>29</v>
      </c>
      <c r="J98" s="45">
        <v>4</v>
      </c>
      <c r="K98" s="45">
        <v>0</v>
      </c>
      <c r="L98" s="45">
        <v>0</v>
      </c>
    </row>
    <row r="99" spans="1:12" ht="15">
      <c r="A99" s="84"/>
      <c r="B99" s="87"/>
      <c r="C99" s="9" t="s">
        <v>82</v>
      </c>
      <c r="D99" s="43">
        <f t="shared" si="1"/>
        <v>0</v>
      </c>
      <c r="E99" s="41"/>
      <c r="F99" s="45">
        <v>0</v>
      </c>
      <c r="G99" s="45">
        <v>0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</row>
    <row r="100" spans="1:12" ht="15">
      <c r="A100" s="84"/>
      <c r="B100" s="87" t="s">
        <v>83</v>
      </c>
      <c r="C100" s="9" t="s">
        <v>78</v>
      </c>
      <c r="D100" s="43">
        <f t="shared" si="1"/>
        <v>0</v>
      </c>
      <c r="E100" s="41"/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</row>
    <row r="101" spans="1:12" ht="15">
      <c r="A101" s="84"/>
      <c r="B101" s="87"/>
      <c r="C101" s="9" t="s">
        <v>79</v>
      </c>
      <c r="D101" s="43">
        <f t="shared" si="1"/>
        <v>0</v>
      </c>
      <c r="E101" s="41"/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</row>
    <row r="102" spans="1:12" ht="15">
      <c r="A102" s="84"/>
      <c r="B102" s="87"/>
      <c r="C102" s="9" t="s">
        <v>80</v>
      </c>
      <c r="D102" s="43">
        <f t="shared" si="1"/>
        <v>0</v>
      </c>
      <c r="E102" s="41"/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</row>
    <row r="103" spans="1:12" ht="15">
      <c r="A103" s="84"/>
      <c r="B103" s="87"/>
      <c r="C103" s="9" t="s">
        <v>81</v>
      </c>
      <c r="D103" s="43">
        <f t="shared" si="1"/>
        <v>0</v>
      </c>
      <c r="E103" s="41"/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</row>
    <row r="104" spans="1:12" ht="15">
      <c r="A104" s="84"/>
      <c r="B104" s="87"/>
      <c r="C104" s="9" t="s">
        <v>82</v>
      </c>
      <c r="D104" s="43">
        <f t="shared" si="1"/>
        <v>0</v>
      </c>
      <c r="E104" s="41"/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</row>
    <row r="105" spans="1:12" ht="15" customHeight="1">
      <c r="A105" s="84"/>
      <c r="B105" s="86" t="s">
        <v>52</v>
      </c>
      <c r="C105" s="9" t="s">
        <v>78</v>
      </c>
      <c r="D105" s="43">
        <f t="shared" si="1"/>
        <v>0</v>
      </c>
      <c r="E105" s="41"/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</row>
    <row r="106" spans="1:12" ht="15">
      <c r="A106" s="84"/>
      <c r="B106" s="86"/>
      <c r="C106" s="9" t="s">
        <v>79</v>
      </c>
      <c r="D106" s="43">
        <f t="shared" si="1"/>
        <v>0</v>
      </c>
      <c r="E106" s="41"/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</row>
    <row r="107" spans="1:12" ht="15">
      <c r="A107" s="84"/>
      <c r="B107" s="86"/>
      <c r="C107" s="9" t="s">
        <v>80</v>
      </c>
      <c r="D107" s="43">
        <f t="shared" si="1"/>
        <v>0</v>
      </c>
      <c r="E107" s="41"/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</row>
    <row r="108" spans="1:12" ht="15">
      <c r="A108" s="84"/>
      <c r="B108" s="86"/>
      <c r="C108" s="9" t="s">
        <v>81</v>
      </c>
      <c r="D108" s="43">
        <f t="shared" si="1"/>
        <v>0</v>
      </c>
      <c r="E108" s="41"/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</row>
    <row r="109" spans="1:12" ht="15">
      <c r="A109" s="84"/>
      <c r="B109" s="86"/>
      <c r="C109" s="9" t="s">
        <v>82</v>
      </c>
      <c r="D109" s="43">
        <f t="shared" si="1"/>
        <v>0</v>
      </c>
      <c r="E109" s="41"/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</row>
    <row r="110" spans="1:12" ht="15" customHeight="1">
      <c r="A110" s="84"/>
      <c r="B110" s="86" t="s">
        <v>53</v>
      </c>
      <c r="C110" s="9" t="s">
        <v>78</v>
      </c>
      <c r="D110" s="43">
        <f t="shared" si="1"/>
        <v>0</v>
      </c>
      <c r="E110" s="41"/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</row>
    <row r="111" spans="1:12" ht="15">
      <c r="A111" s="84"/>
      <c r="B111" s="86"/>
      <c r="C111" s="9" t="s">
        <v>79</v>
      </c>
      <c r="D111" s="43">
        <f t="shared" si="1"/>
        <v>0</v>
      </c>
      <c r="E111" s="41"/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</row>
    <row r="112" spans="1:12" ht="15">
      <c r="A112" s="84"/>
      <c r="B112" s="86"/>
      <c r="C112" s="9" t="s">
        <v>80</v>
      </c>
      <c r="D112" s="43">
        <f t="shared" si="1"/>
        <v>0</v>
      </c>
      <c r="E112" s="41"/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</row>
    <row r="113" spans="1:12" ht="15">
      <c r="A113" s="84"/>
      <c r="B113" s="86"/>
      <c r="C113" s="9" t="s">
        <v>81</v>
      </c>
      <c r="D113" s="43">
        <f t="shared" si="1"/>
        <v>0</v>
      </c>
      <c r="E113" s="41"/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</row>
    <row r="114" spans="1:12" ht="15">
      <c r="A114" s="85"/>
      <c r="B114" s="86"/>
      <c r="C114" s="9" t="s">
        <v>82</v>
      </c>
      <c r="D114" s="43">
        <f t="shared" si="1"/>
        <v>0</v>
      </c>
      <c r="E114" s="41"/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</row>
    <row r="115" spans="1:12" ht="15" customHeight="1">
      <c r="A115" s="83" t="s">
        <v>59</v>
      </c>
      <c r="B115" s="91" t="s">
        <v>84</v>
      </c>
      <c r="C115" s="9" t="s">
        <v>78</v>
      </c>
      <c r="D115" s="43">
        <f t="shared" si="1"/>
        <v>166</v>
      </c>
      <c r="E115" s="41"/>
      <c r="F115" s="45">
        <v>7</v>
      </c>
      <c r="G115" s="45">
        <v>41</v>
      </c>
      <c r="H115" s="45">
        <v>99</v>
      </c>
      <c r="I115" s="45">
        <v>0</v>
      </c>
      <c r="J115" s="45">
        <v>4</v>
      </c>
      <c r="K115" s="45">
        <v>14</v>
      </c>
      <c r="L115" s="45">
        <v>1</v>
      </c>
    </row>
    <row r="116" spans="1:12" ht="15">
      <c r="A116" s="84"/>
      <c r="B116" s="92"/>
      <c r="C116" s="9" t="s">
        <v>79</v>
      </c>
      <c r="D116" s="43">
        <f t="shared" si="1"/>
        <v>0</v>
      </c>
      <c r="E116" s="41"/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</row>
    <row r="117" spans="1:12" ht="15">
      <c r="A117" s="84"/>
      <c r="B117" s="92"/>
      <c r="C117" s="9" t="s">
        <v>80</v>
      </c>
      <c r="D117" s="43">
        <f t="shared" si="1"/>
        <v>26</v>
      </c>
      <c r="E117" s="41"/>
      <c r="F117" s="45">
        <v>4</v>
      </c>
      <c r="G117" s="45">
        <v>5</v>
      </c>
      <c r="H117" s="45">
        <v>13</v>
      </c>
      <c r="I117" s="45">
        <v>0</v>
      </c>
      <c r="J117" s="45">
        <v>0</v>
      </c>
      <c r="K117" s="45">
        <v>4</v>
      </c>
      <c r="L117" s="45">
        <v>0</v>
      </c>
    </row>
    <row r="118" spans="1:12" ht="15">
      <c r="A118" s="84"/>
      <c r="B118" s="92"/>
      <c r="C118" s="9" t="s">
        <v>81</v>
      </c>
      <c r="D118" s="43">
        <f t="shared" si="1"/>
        <v>140</v>
      </c>
      <c r="E118" s="41"/>
      <c r="F118" s="45">
        <v>3</v>
      </c>
      <c r="G118" s="45">
        <v>36</v>
      </c>
      <c r="H118" s="45">
        <v>86</v>
      </c>
      <c r="I118" s="45">
        <v>0</v>
      </c>
      <c r="J118" s="45">
        <v>4</v>
      </c>
      <c r="K118" s="45">
        <v>10</v>
      </c>
      <c r="L118" s="45">
        <v>1</v>
      </c>
    </row>
    <row r="119" spans="1:12" ht="15">
      <c r="A119" s="84"/>
      <c r="B119" s="93"/>
      <c r="C119" s="9" t="s">
        <v>82</v>
      </c>
      <c r="D119" s="43">
        <f t="shared" si="1"/>
        <v>0</v>
      </c>
      <c r="E119" s="41"/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</row>
    <row r="120" spans="1:12" ht="15">
      <c r="A120" s="84"/>
      <c r="B120" s="87" t="s">
        <v>83</v>
      </c>
      <c r="C120" s="9" t="s">
        <v>78</v>
      </c>
      <c r="D120" s="43">
        <f t="shared" si="1"/>
        <v>163</v>
      </c>
      <c r="E120" s="41"/>
      <c r="F120" s="45">
        <v>7</v>
      </c>
      <c r="G120" s="45">
        <v>41</v>
      </c>
      <c r="H120" s="45">
        <v>96</v>
      </c>
      <c r="I120" s="45">
        <v>0</v>
      </c>
      <c r="J120" s="45">
        <v>4</v>
      </c>
      <c r="K120" s="45">
        <v>14</v>
      </c>
      <c r="L120" s="45">
        <v>1</v>
      </c>
    </row>
    <row r="121" spans="1:12" ht="15">
      <c r="A121" s="84"/>
      <c r="B121" s="87"/>
      <c r="C121" s="9" t="s">
        <v>79</v>
      </c>
      <c r="D121" s="43">
        <f t="shared" si="1"/>
        <v>0</v>
      </c>
      <c r="E121" s="41"/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</row>
    <row r="122" spans="1:12" ht="15">
      <c r="A122" s="84"/>
      <c r="B122" s="87"/>
      <c r="C122" s="9" t="s">
        <v>80</v>
      </c>
      <c r="D122" s="43">
        <f t="shared" si="1"/>
        <v>24</v>
      </c>
      <c r="E122" s="41"/>
      <c r="F122" s="45">
        <v>4</v>
      </c>
      <c r="G122" s="45">
        <v>5</v>
      </c>
      <c r="H122" s="45">
        <v>11</v>
      </c>
      <c r="I122" s="45">
        <v>0</v>
      </c>
      <c r="J122" s="45">
        <v>0</v>
      </c>
      <c r="K122" s="45">
        <v>4</v>
      </c>
      <c r="L122" s="45">
        <v>0</v>
      </c>
    </row>
    <row r="123" spans="1:12" ht="15">
      <c r="A123" s="84"/>
      <c r="B123" s="87"/>
      <c r="C123" s="9" t="s">
        <v>81</v>
      </c>
      <c r="D123" s="43">
        <f t="shared" si="1"/>
        <v>139</v>
      </c>
      <c r="E123" s="41"/>
      <c r="F123" s="45">
        <v>3</v>
      </c>
      <c r="G123" s="45">
        <v>36</v>
      </c>
      <c r="H123" s="45">
        <v>85</v>
      </c>
      <c r="I123" s="45">
        <v>0</v>
      </c>
      <c r="J123" s="45">
        <v>4</v>
      </c>
      <c r="K123" s="45">
        <v>10</v>
      </c>
      <c r="L123" s="45">
        <v>1</v>
      </c>
    </row>
    <row r="124" spans="1:12" ht="15">
      <c r="A124" s="84"/>
      <c r="B124" s="87"/>
      <c r="C124" s="9" t="s">
        <v>82</v>
      </c>
      <c r="D124" s="43">
        <f t="shared" si="1"/>
        <v>0</v>
      </c>
      <c r="E124" s="41"/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</row>
    <row r="125" spans="1:12" ht="15" customHeight="1">
      <c r="A125" s="84"/>
      <c r="B125" s="86" t="s">
        <v>52</v>
      </c>
      <c r="C125" s="9" t="s">
        <v>78</v>
      </c>
      <c r="D125" s="43">
        <f t="shared" si="1"/>
        <v>6</v>
      </c>
      <c r="E125" s="41"/>
      <c r="F125" s="45">
        <v>0</v>
      </c>
      <c r="G125" s="45">
        <v>0</v>
      </c>
      <c r="H125" s="45">
        <v>4</v>
      </c>
      <c r="I125" s="45">
        <v>0</v>
      </c>
      <c r="J125" s="45">
        <v>1</v>
      </c>
      <c r="K125" s="45">
        <v>1</v>
      </c>
      <c r="L125" s="45">
        <v>0</v>
      </c>
    </row>
    <row r="126" spans="1:12" ht="15">
      <c r="A126" s="84"/>
      <c r="B126" s="86"/>
      <c r="C126" s="9" t="s">
        <v>79</v>
      </c>
      <c r="D126" s="43">
        <f t="shared" si="1"/>
        <v>0</v>
      </c>
      <c r="E126" s="41"/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</row>
    <row r="127" spans="1:12" ht="15">
      <c r="A127" s="84"/>
      <c r="B127" s="86"/>
      <c r="C127" s="9" t="s">
        <v>80</v>
      </c>
      <c r="D127" s="43">
        <f t="shared" si="1"/>
        <v>1</v>
      </c>
      <c r="E127" s="41"/>
      <c r="F127" s="45">
        <v>0</v>
      </c>
      <c r="G127" s="45">
        <v>0</v>
      </c>
      <c r="H127" s="45">
        <v>1</v>
      </c>
      <c r="I127" s="45">
        <v>0</v>
      </c>
      <c r="J127" s="45">
        <v>0</v>
      </c>
      <c r="K127" s="45">
        <v>0</v>
      </c>
      <c r="L127" s="45">
        <v>0</v>
      </c>
    </row>
    <row r="128" spans="1:12" ht="15">
      <c r="A128" s="84"/>
      <c r="B128" s="86"/>
      <c r="C128" s="9" t="s">
        <v>81</v>
      </c>
      <c r="D128" s="43">
        <f t="shared" si="1"/>
        <v>5</v>
      </c>
      <c r="E128" s="41"/>
      <c r="F128" s="45">
        <v>0</v>
      </c>
      <c r="G128" s="45">
        <v>0</v>
      </c>
      <c r="H128" s="45">
        <v>3</v>
      </c>
      <c r="I128" s="45">
        <v>0</v>
      </c>
      <c r="J128" s="45">
        <v>1</v>
      </c>
      <c r="K128" s="45">
        <v>1</v>
      </c>
      <c r="L128" s="45">
        <v>0</v>
      </c>
    </row>
    <row r="129" spans="1:12" ht="15">
      <c r="A129" s="84"/>
      <c r="B129" s="86"/>
      <c r="C129" s="9" t="s">
        <v>82</v>
      </c>
      <c r="D129" s="43">
        <f t="shared" si="1"/>
        <v>0</v>
      </c>
      <c r="E129" s="41"/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</row>
    <row r="130" spans="1:12" ht="15" customHeight="1">
      <c r="A130" s="84"/>
      <c r="B130" s="86" t="s">
        <v>53</v>
      </c>
      <c r="C130" s="9" t="s">
        <v>78</v>
      </c>
      <c r="D130" s="43">
        <f t="shared" si="1"/>
        <v>86</v>
      </c>
      <c r="E130" s="41"/>
      <c r="F130" s="45">
        <v>7</v>
      </c>
      <c r="G130" s="45">
        <v>21</v>
      </c>
      <c r="H130" s="45">
        <v>43</v>
      </c>
      <c r="I130" s="45">
        <v>0</v>
      </c>
      <c r="J130" s="45">
        <v>2</v>
      </c>
      <c r="K130" s="45">
        <v>12</v>
      </c>
      <c r="L130" s="45">
        <v>1</v>
      </c>
    </row>
    <row r="131" spans="1:12" ht="15">
      <c r="A131" s="84"/>
      <c r="B131" s="86"/>
      <c r="C131" s="9" t="s">
        <v>79</v>
      </c>
      <c r="D131" s="43">
        <f t="shared" si="1"/>
        <v>0</v>
      </c>
      <c r="E131" s="41"/>
      <c r="F131" s="45">
        <v>0</v>
      </c>
      <c r="G131" s="45">
        <v>0</v>
      </c>
      <c r="H131" s="45">
        <v>0</v>
      </c>
      <c r="I131" s="45">
        <v>0</v>
      </c>
      <c r="J131" s="45">
        <v>0</v>
      </c>
      <c r="K131" s="45">
        <v>0</v>
      </c>
      <c r="L131" s="45">
        <v>0</v>
      </c>
    </row>
    <row r="132" spans="1:12" ht="15">
      <c r="A132" s="84"/>
      <c r="B132" s="86"/>
      <c r="C132" s="9" t="s">
        <v>80</v>
      </c>
      <c r="D132" s="43">
        <f t="shared" si="1"/>
        <v>20</v>
      </c>
      <c r="E132" s="41"/>
      <c r="F132" s="45">
        <v>4</v>
      </c>
      <c r="G132" s="45">
        <v>4</v>
      </c>
      <c r="H132" s="45">
        <v>8</v>
      </c>
      <c r="I132" s="45">
        <v>0</v>
      </c>
      <c r="J132" s="45">
        <v>0</v>
      </c>
      <c r="K132" s="45">
        <v>4</v>
      </c>
      <c r="L132" s="45">
        <v>0</v>
      </c>
    </row>
    <row r="133" spans="1:12" ht="15">
      <c r="A133" s="84"/>
      <c r="B133" s="86"/>
      <c r="C133" s="9" t="s">
        <v>81</v>
      </c>
      <c r="D133" s="43">
        <f t="shared" si="1"/>
        <v>66</v>
      </c>
      <c r="E133" s="41"/>
      <c r="F133" s="45">
        <v>3</v>
      </c>
      <c r="G133" s="45">
        <v>17</v>
      </c>
      <c r="H133" s="45">
        <v>35</v>
      </c>
      <c r="I133" s="45">
        <v>0</v>
      </c>
      <c r="J133" s="45">
        <v>2</v>
      </c>
      <c r="K133" s="45">
        <v>8</v>
      </c>
      <c r="L133" s="45">
        <v>1</v>
      </c>
    </row>
    <row r="134" spans="1:12" ht="15">
      <c r="A134" s="85"/>
      <c r="B134" s="86"/>
      <c r="C134" s="9" t="s">
        <v>82</v>
      </c>
      <c r="D134" s="43">
        <f aca="true" t="shared" si="2" ref="D134:D197">SUM(F134:L134)</f>
        <v>0</v>
      </c>
      <c r="E134" s="41"/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</row>
    <row r="135" spans="1:12" ht="15">
      <c r="A135" s="83" t="s">
        <v>60</v>
      </c>
      <c r="B135" s="87" t="s">
        <v>84</v>
      </c>
      <c r="C135" s="9" t="s">
        <v>78</v>
      </c>
      <c r="D135" s="43">
        <f t="shared" si="2"/>
        <v>4404</v>
      </c>
      <c r="E135" s="41"/>
      <c r="F135" s="45">
        <v>826</v>
      </c>
      <c r="G135" s="45">
        <v>448</v>
      </c>
      <c r="H135" s="45">
        <v>641</v>
      </c>
      <c r="I135" s="45">
        <v>794</v>
      </c>
      <c r="J135" s="45">
        <v>719</v>
      </c>
      <c r="K135" s="45">
        <v>520</v>
      </c>
      <c r="L135" s="45">
        <v>456</v>
      </c>
    </row>
    <row r="136" spans="1:12" ht="15">
      <c r="A136" s="84"/>
      <c r="B136" s="87"/>
      <c r="C136" s="9" t="s">
        <v>79</v>
      </c>
      <c r="D136" s="43">
        <f t="shared" si="2"/>
        <v>699</v>
      </c>
      <c r="E136" s="41"/>
      <c r="F136" s="45">
        <v>124</v>
      </c>
      <c r="G136" s="45">
        <v>62</v>
      </c>
      <c r="H136" s="45">
        <v>48</v>
      </c>
      <c r="I136" s="45">
        <v>60</v>
      </c>
      <c r="J136" s="45">
        <v>68</v>
      </c>
      <c r="K136" s="45">
        <v>219</v>
      </c>
      <c r="L136" s="45">
        <v>118</v>
      </c>
    </row>
    <row r="137" spans="1:12" ht="15">
      <c r="A137" s="84"/>
      <c r="B137" s="87"/>
      <c r="C137" s="9" t="s">
        <v>80</v>
      </c>
      <c r="D137" s="43">
        <f t="shared" si="2"/>
        <v>414</v>
      </c>
      <c r="E137" s="41"/>
      <c r="F137" s="45">
        <v>29</v>
      </c>
      <c r="G137" s="45">
        <v>19</v>
      </c>
      <c r="H137" s="45">
        <v>63</v>
      </c>
      <c r="I137" s="45">
        <v>167</v>
      </c>
      <c r="J137" s="45">
        <v>24</v>
      </c>
      <c r="K137" s="45">
        <v>86</v>
      </c>
      <c r="L137" s="45">
        <v>26</v>
      </c>
    </row>
    <row r="138" spans="1:12" ht="15">
      <c r="A138" s="84"/>
      <c r="B138" s="87"/>
      <c r="C138" s="9" t="s">
        <v>81</v>
      </c>
      <c r="D138" s="43">
        <f t="shared" si="2"/>
        <v>4689</v>
      </c>
      <c r="E138" s="41"/>
      <c r="F138" s="45">
        <v>921</v>
      </c>
      <c r="G138" s="45">
        <v>491</v>
      </c>
      <c r="H138" s="45">
        <v>626</v>
      </c>
      <c r="I138" s="45">
        <v>687</v>
      </c>
      <c r="J138" s="45">
        <v>763</v>
      </c>
      <c r="K138" s="45">
        <v>653</v>
      </c>
      <c r="L138" s="45">
        <v>548</v>
      </c>
    </row>
    <row r="139" spans="1:12" ht="15">
      <c r="A139" s="84"/>
      <c r="B139" s="87"/>
      <c r="C139" s="9" t="s">
        <v>82</v>
      </c>
      <c r="D139" s="43">
        <f t="shared" si="2"/>
        <v>699</v>
      </c>
      <c r="E139" s="41"/>
      <c r="F139" s="45">
        <v>124</v>
      </c>
      <c r="G139" s="45">
        <v>62</v>
      </c>
      <c r="H139" s="45">
        <v>48</v>
      </c>
      <c r="I139" s="45">
        <v>60</v>
      </c>
      <c r="J139" s="45">
        <v>68</v>
      </c>
      <c r="K139" s="45">
        <v>219</v>
      </c>
      <c r="L139" s="45">
        <v>118</v>
      </c>
    </row>
    <row r="140" spans="1:12" ht="15">
      <c r="A140" s="84"/>
      <c r="B140" s="87" t="s">
        <v>83</v>
      </c>
      <c r="C140" s="9" t="s">
        <v>78</v>
      </c>
      <c r="D140" s="43">
        <f t="shared" si="2"/>
        <v>4290</v>
      </c>
      <c r="E140" s="41"/>
      <c r="F140" s="45">
        <v>821</v>
      </c>
      <c r="G140" s="45">
        <v>445</v>
      </c>
      <c r="H140" s="45">
        <v>598</v>
      </c>
      <c r="I140" s="45">
        <v>761</v>
      </c>
      <c r="J140" s="45">
        <v>707</v>
      </c>
      <c r="K140" s="45">
        <v>506</v>
      </c>
      <c r="L140" s="45">
        <v>452</v>
      </c>
    </row>
    <row r="141" spans="1:12" ht="15">
      <c r="A141" s="84"/>
      <c r="B141" s="87"/>
      <c r="C141" s="9" t="s">
        <v>79</v>
      </c>
      <c r="D141" s="43">
        <f t="shared" si="2"/>
        <v>719</v>
      </c>
      <c r="E141" s="41"/>
      <c r="F141" s="45">
        <v>124</v>
      </c>
      <c r="G141" s="45">
        <v>61</v>
      </c>
      <c r="H141" s="45">
        <v>48</v>
      </c>
      <c r="I141" s="45">
        <v>76</v>
      </c>
      <c r="J141" s="45">
        <v>68</v>
      </c>
      <c r="K141" s="45">
        <v>217</v>
      </c>
      <c r="L141" s="45">
        <v>125</v>
      </c>
    </row>
    <row r="142" spans="1:12" ht="15">
      <c r="A142" s="84"/>
      <c r="B142" s="87"/>
      <c r="C142" s="9" t="s">
        <v>80</v>
      </c>
      <c r="D142" s="43">
        <f t="shared" si="2"/>
        <v>386</v>
      </c>
      <c r="E142" s="41"/>
      <c r="F142" s="45">
        <v>28</v>
      </c>
      <c r="G142" s="45">
        <v>15</v>
      </c>
      <c r="H142" s="45">
        <v>57</v>
      </c>
      <c r="I142" s="45">
        <v>157</v>
      </c>
      <c r="J142" s="45">
        <v>25</v>
      </c>
      <c r="K142" s="45">
        <v>75</v>
      </c>
      <c r="L142" s="45">
        <v>29</v>
      </c>
    </row>
    <row r="143" spans="1:12" ht="15">
      <c r="A143" s="84"/>
      <c r="B143" s="87"/>
      <c r="C143" s="9" t="s">
        <v>81</v>
      </c>
      <c r="D143" s="43">
        <f t="shared" si="2"/>
        <v>4623</v>
      </c>
      <c r="E143" s="41"/>
      <c r="F143" s="45">
        <v>917</v>
      </c>
      <c r="G143" s="45">
        <v>491</v>
      </c>
      <c r="H143" s="45">
        <v>589</v>
      </c>
      <c r="I143" s="45">
        <v>680</v>
      </c>
      <c r="J143" s="45">
        <v>750</v>
      </c>
      <c r="K143" s="45">
        <v>648</v>
      </c>
      <c r="L143" s="45">
        <v>548</v>
      </c>
    </row>
    <row r="144" spans="1:12" ht="15">
      <c r="A144" s="84"/>
      <c r="B144" s="87"/>
      <c r="C144" s="9" t="s">
        <v>82</v>
      </c>
      <c r="D144" s="43">
        <f t="shared" si="2"/>
        <v>719</v>
      </c>
      <c r="E144" s="41"/>
      <c r="F144" s="45">
        <v>124</v>
      </c>
      <c r="G144" s="45">
        <v>61</v>
      </c>
      <c r="H144" s="45">
        <v>48</v>
      </c>
      <c r="I144" s="45">
        <v>76</v>
      </c>
      <c r="J144" s="45">
        <v>68</v>
      </c>
      <c r="K144" s="45">
        <v>217</v>
      </c>
      <c r="L144" s="45">
        <v>125</v>
      </c>
    </row>
    <row r="145" spans="1:12" ht="15" customHeight="1">
      <c r="A145" s="84"/>
      <c r="B145" s="86" t="s">
        <v>52</v>
      </c>
      <c r="C145" s="9" t="s">
        <v>78</v>
      </c>
      <c r="D145" s="43">
        <f t="shared" si="2"/>
        <v>293</v>
      </c>
      <c r="E145" s="41"/>
      <c r="F145" s="45">
        <v>51</v>
      </c>
      <c r="G145" s="45">
        <v>26</v>
      </c>
      <c r="H145" s="45">
        <v>41</v>
      </c>
      <c r="I145" s="45">
        <v>69</v>
      </c>
      <c r="J145" s="45">
        <v>47</v>
      </c>
      <c r="K145" s="45">
        <v>40</v>
      </c>
      <c r="L145" s="45">
        <v>19</v>
      </c>
    </row>
    <row r="146" spans="1:12" ht="15">
      <c r="A146" s="84"/>
      <c r="B146" s="86"/>
      <c r="C146" s="9" t="s">
        <v>79</v>
      </c>
      <c r="D146" s="43">
        <f t="shared" si="2"/>
        <v>46</v>
      </c>
      <c r="E146" s="41"/>
      <c r="F146" s="45">
        <v>9</v>
      </c>
      <c r="G146" s="45">
        <v>3</v>
      </c>
      <c r="H146" s="45">
        <v>1</v>
      </c>
      <c r="I146" s="45">
        <v>9</v>
      </c>
      <c r="J146" s="45">
        <v>1</v>
      </c>
      <c r="K146" s="45">
        <v>17</v>
      </c>
      <c r="L146" s="45">
        <v>6</v>
      </c>
    </row>
    <row r="147" spans="1:12" ht="15">
      <c r="A147" s="84"/>
      <c r="B147" s="86"/>
      <c r="C147" s="9" t="s">
        <v>80</v>
      </c>
      <c r="D147" s="43">
        <f t="shared" si="2"/>
        <v>26</v>
      </c>
      <c r="E147" s="41"/>
      <c r="F147" s="45">
        <v>2</v>
      </c>
      <c r="G147" s="45">
        <v>2</v>
      </c>
      <c r="H147" s="45">
        <v>2</v>
      </c>
      <c r="I147" s="45">
        <v>16</v>
      </c>
      <c r="J147" s="45">
        <v>1</v>
      </c>
      <c r="K147" s="45">
        <v>3</v>
      </c>
      <c r="L147" s="45">
        <v>0</v>
      </c>
    </row>
    <row r="148" spans="1:12" ht="15">
      <c r="A148" s="84"/>
      <c r="B148" s="86"/>
      <c r="C148" s="9" t="s">
        <v>81</v>
      </c>
      <c r="D148" s="43">
        <f t="shared" si="2"/>
        <v>313</v>
      </c>
      <c r="E148" s="41"/>
      <c r="F148" s="45">
        <v>58</v>
      </c>
      <c r="G148" s="45">
        <v>27</v>
      </c>
      <c r="H148" s="45">
        <v>40</v>
      </c>
      <c r="I148" s="45">
        <v>62</v>
      </c>
      <c r="J148" s="45">
        <v>47</v>
      </c>
      <c r="K148" s="45">
        <v>54</v>
      </c>
      <c r="L148" s="45">
        <v>25</v>
      </c>
    </row>
    <row r="149" spans="1:12" ht="15">
      <c r="A149" s="84"/>
      <c r="B149" s="86"/>
      <c r="C149" s="9" t="s">
        <v>82</v>
      </c>
      <c r="D149" s="43">
        <f t="shared" si="2"/>
        <v>46</v>
      </c>
      <c r="E149" s="41"/>
      <c r="F149" s="45">
        <v>9</v>
      </c>
      <c r="G149" s="45">
        <v>3</v>
      </c>
      <c r="H149" s="45">
        <v>1</v>
      </c>
      <c r="I149" s="45">
        <v>9</v>
      </c>
      <c r="J149" s="45">
        <v>1</v>
      </c>
      <c r="K149" s="45">
        <v>17</v>
      </c>
      <c r="L149" s="45">
        <v>6</v>
      </c>
    </row>
    <row r="150" spans="1:12" ht="15" customHeight="1">
      <c r="A150" s="84"/>
      <c r="B150" s="86" t="s">
        <v>53</v>
      </c>
      <c r="C150" s="9" t="s">
        <v>78</v>
      </c>
      <c r="D150" s="43">
        <f t="shared" si="2"/>
        <v>1605</v>
      </c>
      <c r="E150" s="41"/>
      <c r="F150" s="45">
        <v>316</v>
      </c>
      <c r="G150" s="45">
        <v>153</v>
      </c>
      <c r="H150" s="45">
        <v>254</v>
      </c>
      <c r="I150" s="45">
        <v>283</v>
      </c>
      <c r="J150" s="45">
        <v>255</v>
      </c>
      <c r="K150" s="45">
        <v>185</v>
      </c>
      <c r="L150" s="45">
        <v>159</v>
      </c>
    </row>
    <row r="151" spans="1:12" ht="15">
      <c r="A151" s="84"/>
      <c r="B151" s="86"/>
      <c r="C151" s="9" t="s">
        <v>79</v>
      </c>
      <c r="D151" s="43">
        <f t="shared" si="2"/>
        <v>311</v>
      </c>
      <c r="E151" s="41"/>
      <c r="F151" s="45">
        <v>50</v>
      </c>
      <c r="G151" s="45">
        <v>29</v>
      </c>
      <c r="H151" s="45">
        <v>27</v>
      </c>
      <c r="I151" s="45">
        <v>27</v>
      </c>
      <c r="J151" s="45">
        <v>26</v>
      </c>
      <c r="K151" s="45">
        <v>102</v>
      </c>
      <c r="L151" s="45">
        <v>50</v>
      </c>
    </row>
    <row r="152" spans="1:12" ht="15">
      <c r="A152" s="84"/>
      <c r="B152" s="86"/>
      <c r="C152" s="9" t="s">
        <v>80</v>
      </c>
      <c r="D152" s="43">
        <f t="shared" si="2"/>
        <v>163</v>
      </c>
      <c r="E152" s="41"/>
      <c r="F152" s="45">
        <v>11</v>
      </c>
      <c r="G152" s="45">
        <v>5</v>
      </c>
      <c r="H152" s="45">
        <v>24</v>
      </c>
      <c r="I152" s="45">
        <v>54</v>
      </c>
      <c r="J152" s="45">
        <v>9</v>
      </c>
      <c r="K152" s="45">
        <v>37</v>
      </c>
      <c r="L152" s="45">
        <v>23</v>
      </c>
    </row>
    <row r="153" spans="1:12" ht="15">
      <c r="A153" s="84"/>
      <c r="B153" s="86"/>
      <c r="C153" s="9" t="s">
        <v>81</v>
      </c>
      <c r="D153" s="43">
        <f t="shared" si="2"/>
        <v>1753</v>
      </c>
      <c r="E153" s="41"/>
      <c r="F153" s="45">
        <v>355</v>
      </c>
      <c r="G153" s="45">
        <v>177</v>
      </c>
      <c r="H153" s="45">
        <v>257</v>
      </c>
      <c r="I153" s="45">
        <v>256</v>
      </c>
      <c r="J153" s="45">
        <v>272</v>
      </c>
      <c r="K153" s="45">
        <v>250</v>
      </c>
      <c r="L153" s="45">
        <v>186</v>
      </c>
    </row>
    <row r="154" spans="1:12" ht="15">
      <c r="A154" s="85"/>
      <c r="B154" s="86"/>
      <c r="C154" s="9" t="s">
        <v>82</v>
      </c>
      <c r="D154" s="43">
        <f t="shared" si="2"/>
        <v>311</v>
      </c>
      <c r="E154" s="41"/>
      <c r="F154" s="45">
        <v>50</v>
      </c>
      <c r="G154" s="45">
        <v>29</v>
      </c>
      <c r="H154" s="45">
        <v>27</v>
      </c>
      <c r="I154" s="45">
        <v>27</v>
      </c>
      <c r="J154" s="45">
        <v>26</v>
      </c>
      <c r="K154" s="45">
        <v>102</v>
      </c>
      <c r="L154" s="45">
        <v>50</v>
      </c>
    </row>
    <row r="155" spans="1:12" ht="15" customHeight="1">
      <c r="A155" s="83" t="s">
        <v>61</v>
      </c>
      <c r="B155" s="87" t="s">
        <v>84</v>
      </c>
      <c r="C155" s="9" t="s">
        <v>78</v>
      </c>
      <c r="D155" s="43">
        <f t="shared" si="2"/>
        <v>0</v>
      </c>
      <c r="E155" s="41"/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</row>
    <row r="156" spans="1:12" ht="15">
      <c r="A156" s="84"/>
      <c r="B156" s="87"/>
      <c r="C156" s="9" t="s">
        <v>79</v>
      </c>
      <c r="D156" s="43">
        <f t="shared" si="2"/>
        <v>0</v>
      </c>
      <c r="E156" s="41"/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</row>
    <row r="157" spans="1:12" ht="15">
      <c r="A157" s="84"/>
      <c r="B157" s="87"/>
      <c r="C157" s="9" t="s">
        <v>80</v>
      </c>
      <c r="D157" s="43">
        <f t="shared" si="2"/>
        <v>0</v>
      </c>
      <c r="E157" s="41"/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</row>
    <row r="158" spans="1:12" ht="15">
      <c r="A158" s="84"/>
      <c r="B158" s="87"/>
      <c r="C158" s="9" t="s">
        <v>81</v>
      </c>
      <c r="D158" s="43">
        <f t="shared" si="2"/>
        <v>0</v>
      </c>
      <c r="E158" s="41"/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</row>
    <row r="159" spans="1:12" ht="15">
      <c r="A159" s="84"/>
      <c r="B159" s="87"/>
      <c r="C159" s="9" t="s">
        <v>82</v>
      </c>
      <c r="D159" s="43">
        <f t="shared" si="2"/>
        <v>0</v>
      </c>
      <c r="E159" s="41"/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</row>
    <row r="160" spans="1:12" ht="15">
      <c r="A160" s="84"/>
      <c r="B160" s="87" t="s">
        <v>83</v>
      </c>
      <c r="C160" s="9" t="s">
        <v>78</v>
      </c>
      <c r="D160" s="43">
        <f t="shared" si="2"/>
        <v>0</v>
      </c>
      <c r="E160" s="41"/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</row>
    <row r="161" spans="1:12" ht="15">
      <c r="A161" s="84"/>
      <c r="B161" s="87"/>
      <c r="C161" s="9" t="s">
        <v>79</v>
      </c>
      <c r="D161" s="43">
        <f t="shared" si="2"/>
        <v>0</v>
      </c>
      <c r="E161" s="41"/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</row>
    <row r="162" spans="1:12" ht="15">
      <c r="A162" s="84"/>
      <c r="B162" s="87"/>
      <c r="C162" s="9" t="s">
        <v>80</v>
      </c>
      <c r="D162" s="43">
        <f t="shared" si="2"/>
        <v>0</v>
      </c>
      <c r="E162" s="41"/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</row>
    <row r="163" spans="1:12" ht="15">
      <c r="A163" s="84"/>
      <c r="B163" s="87"/>
      <c r="C163" s="9" t="s">
        <v>81</v>
      </c>
      <c r="D163" s="43">
        <f t="shared" si="2"/>
        <v>0</v>
      </c>
      <c r="E163" s="41"/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</row>
    <row r="164" spans="1:12" ht="15">
      <c r="A164" s="84"/>
      <c r="B164" s="87"/>
      <c r="C164" s="9" t="s">
        <v>82</v>
      </c>
      <c r="D164" s="43">
        <f t="shared" si="2"/>
        <v>0</v>
      </c>
      <c r="E164" s="41"/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</row>
    <row r="165" spans="1:12" ht="15" customHeight="1">
      <c r="A165" s="84"/>
      <c r="B165" s="86" t="s">
        <v>52</v>
      </c>
      <c r="C165" s="9" t="s">
        <v>78</v>
      </c>
      <c r="D165" s="43">
        <f t="shared" si="2"/>
        <v>0</v>
      </c>
      <c r="E165" s="41"/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</row>
    <row r="166" spans="1:12" ht="15">
      <c r="A166" s="84"/>
      <c r="B166" s="86"/>
      <c r="C166" s="9" t="s">
        <v>79</v>
      </c>
      <c r="D166" s="43">
        <f t="shared" si="2"/>
        <v>0</v>
      </c>
      <c r="E166" s="41"/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</row>
    <row r="167" spans="1:12" ht="15">
      <c r="A167" s="84"/>
      <c r="B167" s="86"/>
      <c r="C167" s="9" t="s">
        <v>80</v>
      </c>
      <c r="D167" s="43">
        <f t="shared" si="2"/>
        <v>0</v>
      </c>
      <c r="E167" s="41"/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</row>
    <row r="168" spans="1:12" ht="15">
      <c r="A168" s="84"/>
      <c r="B168" s="86"/>
      <c r="C168" s="9" t="s">
        <v>81</v>
      </c>
      <c r="D168" s="43">
        <f t="shared" si="2"/>
        <v>0</v>
      </c>
      <c r="E168" s="41"/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</row>
    <row r="169" spans="1:12" ht="15">
      <c r="A169" s="84"/>
      <c r="B169" s="86"/>
      <c r="C169" s="9" t="s">
        <v>82</v>
      </c>
      <c r="D169" s="43">
        <f t="shared" si="2"/>
        <v>0</v>
      </c>
      <c r="E169" s="41"/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</row>
    <row r="170" spans="1:12" ht="15" customHeight="1">
      <c r="A170" s="84"/>
      <c r="B170" s="86" t="s">
        <v>53</v>
      </c>
      <c r="C170" s="9" t="s">
        <v>78</v>
      </c>
      <c r="D170" s="43">
        <f t="shared" si="2"/>
        <v>0</v>
      </c>
      <c r="E170" s="41"/>
      <c r="F170" s="45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</row>
    <row r="171" spans="1:12" ht="15">
      <c r="A171" s="84"/>
      <c r="B171" s="86"/>
      <c r="C171" s="9" t="s">
        <v>79</v>
      </c>
      <c r="D171" s="43">
        <f t="shared" si="2"/>
        <v>0</v>
      </c>
      <c r="E171" s="41"/>
      <c r="F171" s="45">
        <v>0</v>
      </c>
      <c r="G171" s="45">
        <v>0</v>
      </c>
      <c r="H171" s="45">
        <v>0</v>
      </c>
      <c r="I171" s="45">
        <v>0</v>
      </c>
      <c r="J171" s="45">
        <v>0</v>
      </c>
      <c r="K171" s="45">
        <v>0</v>
      </c>
      <c r="L171" s="45">
        <v>0</v>
      </c>
    </row>
    <row r="172" spans="1:12" ht="15">
      <c r="A172" s="84"/>
      <c r="B172" s="86"/>
      <c r="C172" s="9" t="s">
        <v>80</v>
      </c>
      <c r="D172" s="43">
        <f t="shared" si="2"/>
        <v>0</v>
      </c>
      <c r="E172" s="41"/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</row>
    <row r="173" spans="1:12" ht="15">
      <c r="A173" s="84"/>
      <c r="B173" s="86"/>
      <c r="C173" s="9" t="s">
        <v>81</v>
      </c>
      <c r="D173" s="43">
        <f t="shared" si="2"/>
        <v>0</v>
      </c>
      <c r="E173" s="41"/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</row>
    <row r="174" spans="1:12" ht="15">
      <c r="A174" s="85"/>
      <c r="B174" s="86"/>
      <c r="C174" s="9" t="s">
        <v>82</v>
      </c>
      <c r="D174" s="43">
        <f t="shared" si="2"/>
        <v>0</v>
      </c>
      <c r="E174" s="41"/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</row>
    <row r="175" spans="1:12" ht="15" customHeight="1">
      <c r="A175" s="83" t="s">
        <v>85</v>
      </c>
      <c r="B175" s="87" t="s">
        <v>84</v>
      </c>
      <c r="C175" s="9" t="s">
        <v>78</v>
      </c>
      <c r="D175" s="43">
        <f t="shared" si="2"/>
        <v>1</v>
      </c>
      <c r="E175" s="41"/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1</v>
      </c>
      <c r="L175" s="45">
        <v>0</v>
      </c>
    </row>
    <row r="176" spans="1:12" ht="15">
      <c r="A176" s="84"/>
      <c r="B176" s="87"/>
      <c r="C176" s="9" t="s">
        <v>79</v>
      </c>
      <c r="D176" s="43">
        <f t="shared" si="2"/>
        <v>0</v>
      </c>
      <c r="E176" s="41"/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</row>
    <row r="177" spans="1:12" ht="15">
      <c r="A177" s="84"/>
      <c r="B177" s="87"/>
      <c r="C177" s="9" t="s">
        <v>80</v>
      </c>
      <c r="D177" s="43">
        <f t="shared" si="2"/>
        <v>0</v>
      </c>
      <c r="E177" s="41"/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</row>
    <row r="178" spans="1:12" ht="15">
      <c r="A178" s="84"/>
      <c r="B178" s="87"/>
      <c r="C178" s="9" t="s">
        <v>81</v>
      </c>
      <c r="D178" s="43">
        <f t="shared" si="2"/>
        <v>1</v>
      </c>
      <c r="E178" s="41"/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1</v>
      </c>
      <c r="L178" s="45">
        <v>0</v>
      </c>
    </row>
    <row r="179" spans="1:12" ht="15">
      <c r="A179" s="84"/>
      <c r="B179" s="87"/>
      <c r="C179" s="9" t="s">
        <v>82</v>
      </c>
      <c r="D179" s="43">
        <f t="shared" si="2"/>
        <v>0</v>
      </c>
      <c r="E179" s="41"/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</row>
    <row r="180" spans="1:12" ht="15">
      <c r="A180" s="84"/>
      <c r="B180" s="87" t="s">
        <v>83</v>
      </c>
      <c r="C180" s="9" t="s">
        <v>78</v>
      </c>
      <c r="D180" s="43">
        <f t="shared" si="2"/>
        <v>0</v>
      </c>
      <c r="E180" s="41"/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</row>
    <row r="181" spans="1:12" ht="15">
      <c r="A181" s="84"/>
      <c r="B181" s="87"/>
      <c r="C181" s="9" t="s">
        <v>79</v>
      </c>
      <c r="D181" s="43">
        <f t="shared" si="2"/>
        <v>0</v>
      </c>
      <c r="E181" s="41"/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</row>
    <row r="182" spans="1:12" ht="15">
      <c r="A182" s="84"/>
      <c r="B182" s="87"/>
      <c r="C182" s="9" t="s">
        <v>80</v>
      </c>
      <c r="D182" s="43">
        <f t="shared" si="2"/>
        <v>0</v>
      </c>
      <c r="E182" s="41"/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</row>
    <row r="183" spans="1:12" ht="15">
      <c r="A183" s="84"/>
      <c r="B183" s="87"/>
      <c r="C183" s="9" t="s">
        <v>81</v>
      </c>
      <c r="D183" s="43">
        <f t="shared" si="2"/>
        <v>0</v>
      </c>
      <c r="E183" s="41"/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</row>
    <row r="184" spans="1:12" ht="15">
      <c r="A184" s="84"/>
      <c r="B184" s="87"/>
      <c r="C184" s="9" t="s">
        <v>82</v>
      </c>
      <c r="D184" s="43">
        <f t="shared" si="2"/>
        <v>0</v>
      </c>
      <c r="E184" s="41"/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</row>
    <row r="185" spans="1:12" ht="15" customHeight="1">
      <c r="A185" s="84"/>
      <c r="B185" s="86" t="s">
        <v>52</v>
      </c>
      <c r="C185" s="9" t="s">
        <v>78</v>
      </c>
      <c r="D185" s="43">
        <f t="shared" si="2"/>
        <v>0</v>
      </c>
      <c r="E185" s="41"/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</row>
    <row r="186" spans="1:12" ht="15">
      <c r="A186" s="84"/>
      <c r="B186" s="86"/>
      <c r="C186" s="9" t="s">
        <v>79</v>
      </c>
      <c r="D186" s="43">
        <f t="shared" si="2"/>
        <v>0</v>
      </c>
      <c r="E186" s="41"/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</row>
    <row r="187" spans="1:12" ht="15">
      <c r="A187" s="84"/>
      <c r="B187" s="86"/>
      <c r="C187" s="9" t="s">
        <v>80</v>
      </c>
      <c r="D187" s="43">
        <f t="shared" si="2"/>
        <v>0</v>
      </c>
      <c r="E187" s="41"/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</row>
    <row r="188" spans="1:12" ht="15">
      <c r="A188" s="84"/>
      <c r="B188" s="86"/>
      <c r="C188" s="9" t="s">
        <v>81</v>
      </c>
      <c r="D188" s="43">
        <f t="shared" si="2"/>
        <v>0</v>
      </c>
      <c r="E188" s="41"/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</row>
    <row r="189" spans="1:12" ht="15">
      <c r="A189" s="84"/>
      <c r="B189" s="86"/>
      <c r="C189" s="9" t="s">
        <v>82</v>
      </c>
      <c r="D189" s="43">
        <f t="shared" si="2"/>
        <v>0</v>
      </c>
      <c r="E189" s="41"/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</row>
    <row r="190" spans="1:12" ht="15" customHeight="1">
      <c r="A190" s="84"/>
      <c r="B190" s="86" t="s">
        <v>53</v>
      </c>
      <c r="C190" s="9" t="s">
        <v>78</v>
      </c>
      <c r="D190" s="43">
        <f t="shared" si="2"/>
        <v>0</v>
      </c>
      <c r="E190" s="41"/>
      <c r="F190" s="45">
        <v>0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</row>
    <row r="191" spans="1:12" ht="15">
      <c r="A191" s="84"/>
      <c r="B191" s="86"/>
      <c r="C191" s="9" t="s">
        <v>79</v>
      </c>
      <c r="D191" s="43">
        <f t="shared" si="2"/>
        <v>0</v>
      </c>
      <c r="E191" s="41"/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</row>
    <row r="192" spans="1:12" ht="15">
      <c r="A192" s="84"/>
      <c r="B192" s="86"/>
      <c r="C192" s="9" t="s">
        <v>80</v>
      </c>
      <c r="D192" s="43">
        <f t="shared" si="2"/>
        <v>0</v>
      </c>
      <c r="E192" s="41"/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</row>
    <row r="193" spans="1:12" ht="15">
      <c r="A193" s="84"/>
      <c r="B193" s="86"/>
      <c r="C193" s="9" t="s">
        <v>81</v>
      </c>
      <c r="D193" s="43">
        <f t="shared" si="2"/>
        <v>0</v>
      </c>
      <c r="E193" s="41"/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</row>
    <row r="194" spans="1:12" ht="15">
      <c r="A194" s="85"/>
      <c r="B194" s="86"/>
      <c r="C194" s="9" t="s">
        <v>82</v>
      </c>
      <c r="D194" s="43">
        <f t="shared" si="2"/>
        <v>0</v>
      </c>
      <c r="E194" s="41"/>
      <c r="F194" s="45">
        <v>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</row>
    <row r="195" spans="1:12" ht="15" customHeight="1">
      <c r="A195" s="83" t="s">
        <v>62</v>
      </c>
      <c r="B195" s="87" t="s">
        <v>84</v>
      </c>
      <c r="C195" s="9" t="s">
        <v>78</v>
      </c>
      <c r="D195" s="43">
        <f t="shared" si="2"/>
        <v>362</v>
      </c>
      <c r="E195" s="41"/>
      <c r="F195" s="45">
        <v>35</v>
      </c>
      <c r="G195" s="45">
        <v>25</v>
      </c>
      <c r="H195" s="45">
        <v>12</v>
      </c>
      <c r="I195" s="45">
        <v>92</v>
      </c>
      <c r="J195" s="45">
        <v>107</v>
      </c>
      <c r="K195" s="45">
        <v>59</v>
      </c>
      <c r="L195" s="45">
        <v>32</v>
      </c>
    </row>
    <row r="196" spans="1:12" ht="15">
      <c r="A196" s="84"/>
      <c r="B196" s="87"/>
      <c r="C196" s="9" t="s">
        <v>79</v>
      </c>
      <c r="D196" s="43">
        <f t="shared" si="2"/>
        <v>0</v>
      </c>
      <c r="E196" s="41"/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</row>
    <row r="197" spans="1:12" ht="15">
      <c r="A197" s="84"/>
      <c r="B197" s="87"/>
      <c r="C197" s="9" t="s">
        <v>80</v>
      </c>
      <c r="D197" s="43">
        <f t="shared" si="2"/>
        <v>8</v>
      </c>
      <c r="E197" s="41"/>
      <c r="F197" s="45">
        <v>0</v>
      </c>
      <c r="G197" s="45">
        <v>0</v>
      </c>
      <c r="H197" s="45">
        <v>0</v>
      </c>
      <c r="I197" s="45">
        <v>0</v>
      </c>
      <c r="J197" s="45">
        <v>8</v>
      </c>
      <c r="K197" s="45">
        <v>0</v>
      </c>
      <c r="L197" s="45">
        <v>0</v>
      </c>
    </row>
    <row r="198" spans="1:12" ht="15">
      <c r="A198" s="84"/>
      <c r="B198" s="87"/>
      <c r="C198" s="9" t="s">
        <v>81</v>
      </c>
      <c r="D198" s="43">
        <f aca="true" t="shared" si="3" ref="D198:D261">SUM(F198:L198)</f>
        <v>354</v>
      </c>
      <c r="E198" s="41"/>
      <c r="F198" s="45">
        <v>35</v>
      </c>
      <c r="G198" s="45">
        <v>25</v>
      </c>
      <c r="H198" s="45">
        <v>12</v>
      </c>
      <c r="I198" s="45">
        <v>92</v>
      </c>
      <c r="J198" s="45">
        <v>99</v>
      </c>
      <c r="K198" s="45">
        <v>59</v>
      </c>
      <c r="L198" s="45">
        <v>32</v>
      </c>
    </row>
    <row r="199" spans="1:12" ht="15">
      <c r="A199" s="84"/>
      <c r="B199" s="87"/>
      <c r="C199" s="9" t="s">
        <v>82</v>
      </c>
      <c r="D199" s="43">
        <f t="shared" si="3"/>
        <v>0</v>
      </c>
      <c r="E199" s="41"/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</row>
    <row r="200" spans="1:12" ht="15">
      <c r="A200" s="84"/>
      <c r="B200" s="87" t="s">
        <v>83</v>
      </c>
      <c r="C200" s="9" t="s">
        <v>78</v>
      </c>
      <c r="D200" s="43">
        <f t="shared" si="3"/>
        <v>321</v>
      </c>
      <c r="E200" s="41"/>
      <c r="F200" s="45">
        <v>28</v>
      </c>
      <c r="G200" s="45">
        <v>23</v>
      </c>
      <c r="H200" s="45">
        <v>11</v>
      </c>
      <c r="I200" s="45">
        <v>89</v>
      </c>
      <c r="J200" s="45">
        <v>93</v>
      </c>
      <c r="K200" s="45">
        <v>45</v>
      </c>
      <c r="L200" s="45">
        <v>32</v>
      </c>
    </row>
    <row r="201" spans="1:12" ht="15">
      <c r="A201" s="84"/>
      <c r="B201" s="87"/>
      <c r="C201" s="9" t="s">
        <v>79</v>
      </c>
      <c r="D201" s="43">
        <f t="shared" si="3"/>
        <v>29</v>
      </c>
      <c r="E201" s="41"/>
      <c r="F201" s="45">
        <v>9</v>
      </c>
      <c r="G201" s="45">
        <v>1</v>
      </c>
      <c r="H201" s="45">
        <v>1</v>
      </c>
      <c r="I201" s="45">
        <v>7</v>
      </c>
      <c r="J201" s="45">
        <v>4</v>
      </c>
      <c r="K201" s="45">
        <v>7</v>
      </c>
      <c r="L201" s="45">
        <v>0</v>
      </c>
    </row>
    <row r="202" spans="1:12" ht="15">
      <c r="A202" s="84"/>
      <c r="B202" s="87"/>
      <c r="C202" s="9" t="s">
        <v>80</v>
      </c>
      <c r="D202" s="43">
        <f t="shared" si="3"/>
        <v>23</v>
      </c>
      <c r="E202" s="41"/>
      <c r="F202" s="45">
        <v>2</v>
      </c>
      <c r="G202" s="45">
        <v>1</v>
      </c>
      <c r="H202" s="45">
        <v>2</v>
      </c>
      <c r="I202" s="45">
        <v>6</v>
      </c>
      <c r="J202" s="45">
        <v>9</v>
      </c>
      <c r="K202" s="45">
        <v>3</v>
      </c>
      <c r="L202" s="45">
        <v>0</v>
      </c>
    </row>
    <row r="203" spans="1:12" ht="15">
      <c r="A203" s="84"/>
      <c r="B203" s="87"/>
      <c r="C203" s="9" t="s">
        <v>81</v>
      </c>
      <c r="D203" s="43">
        <f t="shared" si="3"/>
        <v>327</v>
      </c>
      <c r="E203" s="41"/>
      <c r="F203" s="45">
        <v>35</v>
      </c>
      <c r="G203" s="45">
        <v>23</v>
      </c>
      <c r="H203" s="45">
        <v>10</v>
      </c>
      <c r="I203" s="45">
        <v>90</v>
      </c>
      <c r="J203" s="45">
        <v>88</v>
      </c>
      <c r="K203" s="45">
        <v>49</v>
      </c>
      <c r="L203" s="45">
        <v>32</v>
      </c>
    </row>
    <row r="204" spans="1:12" ht="15">
      <c r="A204" s="84"/>
      <c r="B204" s="87"/>
      <c r="C204" s="9" t="s">
        <v>82</v>
      </c>
      <c r="D204" s="43">
        <f t="shared" si="3"/>
        <v>29</v>
      </c>
      <c r="E204" s="41"/>
      <c r="F204" s="45">
        <v>9</v>
      </c>
      <c r="G204" s="45">
        <v>1</v>
      </c>
      <c r="H204" s="45">
        <v>1</v>
      </c>
      <c r="I204" s="45">
        <v>7</v>
      </c>
      <c r="J204" s="45">
        <v>4</v>
      </c>
      <c r="K204" s="45">
        <v>7</v>
      </c>
      <c r="L204" s="45">
        <v>0</v>
      </c>
    </row>
    <row r="205" spans="1:12" ht="15" customHeight="1">
      <c r="A205" s="84"/>
      <c r="B205" s="86" t="s">
        <v>52</v>
      </c>
      <c r="C205" s="9" t="s">
        <v>78</v>
      </c>
      <c r="D205" s="43">
        <f t="shared" si="3"/>
        <v>321</v>
      </c>
      <c r="E205" s="41"/>
      <c r="F205" s="45">
        <v>28</v>
      </c>
      <c r="G205" s="45">
        <v>23</v>
      </c>
      <c r="H205" s="45">
        <v>11</v>
      </c>
      <c r="I205" s="45">
        <v>89</v>
      </c>
      <c r="J205" s="45">
        <v>93</v>
      </c>
      <c r="K205" s="45">
        <v>45</v>
      </c>
      <c r="L205" s="45">
        <v>32</v>
      </c>
    </row>
    <row r="206" spans="1:12" ht="15">
      <c r="A206" s="84"/>
      <c r="B206" s="86"/>
      <c r="C206" s="9" t="s">
        <v>79</v>
      </c>
      <c r="D206" s="43">
        <f t="shared" si="3"/>
        <v>29</v>
      </c>
      <c r="E206" s="41"/>
      <c r="F206" s="45">
        <v>9</v>
      </c>
      <c r="G206" s="45">
        <v>1</v>
      </c>
      <c r="H206" s="45">
        <v>1</v>
      </c>
      <c r="I206" s="45">
        <v>7</v>
      </c>
      <c r="J206" s="45">
        <v>4</v>
      </c>
      <c r="K206" s="45">
        <v>7</v>
      </c>
      <c r="L206" s="45">
        <v>0</v>
      </c>
    </row>
    <row r="207" spans="1:12" ht="15">
      <c r="A207" s="84"/>
      <c r="B207" s="86"/>
      <c r="C207" s="9" t="s">
        <v>80</v>
      </c>
      <c r="D207" s="43">
        <f t="shared" si="3"/>
        <v>23</v>
      </c>
      <c r="E207" s="41"/>
      <c r="F207" s="45">
        <v>2</v>
      </c>
      <c r="G207" s="45">
        <v>1</v>
      </c>
      <c r="H207" s="45">
        <v>2</v>
      </c>
      <c r="I207" s="45">
        <v>6</v>
      </c>
      <c r="J207" s="45">
        <v>9</v>
      </c>
      <c r="K207" s="45">
        <v>3</v>
      </c>
      <c r="L207" s="45">
        <v>0</v>
      </c>
    </row>
    <row r="208" spans="1:12" ht="15">
      <c r="A208" s="84"/>
      <c r="B208" s="86"/>
      <c r="C208" s="9" t="s">
        <v>81</v>
      </c>
      <c r="D208" s="43">
        <f t="shared" si="3"/>
        <v>327</v>
      </c>
      <c r="E208" s="41"/>
      <c r="F208" s="45">
        <v>35</v>
      </c>
      <c r="G208" s="45">
        <v>23</v>
      </c>
      <c r="H208" s="45">
        <v>10</v>
      </c>
      <c r="I208" s="45">
        <v>90</v>
      </c>
      <c r="J208" s="45">
        <v>88</v>
      </c>
      <c r="K208" s="45">
        <v>49</v>
      </c>
      <c r="L208" s="45">
        <v>32</v>
      </c>
    </row>
    <row r="209" spans="1:12" ht="15">
      <c r="A209" s="84"/>
      <c r="B209" s="86"/>
      <c r="C209" s="9" t="s">
        <v>82</v>
      </c>
      <c r="D209" s="43">
        <f t="shared" si="3"/>
        <v>29</v>
      </c>
      <c r="E209" s="41"/>
      <c r="F209" s="45">
        <v>9</v>
      </c>
      <c r="G209" s="45">
        <v>1</v>
      </c>
      <c r="H209" s="45">
        <v>1</v>
      </c>
      <c r="I209" s="45">
        <v>7</v>
      </c>
      <c r="J209" s="45">
        <v>4</v>
      </c>
      <c r="K209" s="45">
        <v>7</v>
      </c>
      <c r="L209" s="45">
        <v>0</v>
      </c>
    </row>
    <row r="210" spans="1:12" ht="15" customHeight="1">
      <c r="A210" s="84"/>
      <c r="B210" s="86" t="s">
        <v>53</v>
      </c>
      <c r="C210" s="9" t="s">
        <v>78</v>
      </c>
      <c r="D210" s="43">
        <f t="shared" si="3"/>
        <v>20</v>
      </c>
      <c r="E210" s="41"/>
      <c r="F210" s="45">
        <v>2</v>
      </c>
      <c r="G210" s="45">
        <v>0</v>
      </c>
      <c r="H210" s="45">
        <v>4</v>
      </c>
      <c r="I210" s="45">
        <v>7</v>
      </c>
      <c r="J210" s="45">
        <v>6</v>
      </c>
      <c r="K210" s="45">
        <v>1</v>
      </c>
      <c r="L210" s="45">
        <v>0</v>
      </c>
    </row>
    <row r="211" spans="1:12" ht="15">
      <c r="A211" s="84"/>
      <c r="B211" s="86"/>
      <c r="C211" s="9" t="s">
        <v>79</v>
      </c>
      <c r="D211" s="43">
        <f t="shared" si="3"/>
        <v>1</v>
      </c>
      <c r="E211" s="41"/>
      <c r="F211" s="45">
        <v>1</v>
      </c>
      <c r="G211" s="45">
        <v>0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</row>
    <row r="212" spans="1:12" ht="15">
      <c r="A212" s="84"/>
      <c r="B212" s="86"/>
      <c r="C212" s="9" t="s">
        <v>80</v>
      </c>
      <c r="D212" s="43">
        <f t="shared" si="3"/>
        <v>2</v>
      </c>
      <c r="E212" s="41"/>
      <c r="F212" s="45">
        <v>0</v>
      </c>
      <c r="G212" s="45">
        <v>0</v>
      </c>
      <c r="H212" s="45">
        <v>1</v>
      </c>
      <c r="I212" s="45">
        <v>1</v>
      </c>
      <c r="J212" s="45">
        <v>0</v>
      </c>
      <c r="K212" s="45">
        <v>0</v>
      </c>
      <c r="L212" s="45">
        <v>0</v>
      </c>
    </row>
    <row r="213" spans="1:12" ht="15">
      <c r="A213" s="84"/>
      <c r="B213" s="86"/>
      <c r="C213" s="9" t="s">
        <v>81</v>
      </c>
      <c r="D213" s="43">
        <f t="shared" si="3"/>
        <v>19</v>
      </c>
      <c r="E213" s="41"/>
      <c r="F213" s="45">
        <v>3</v>
      </c>
      <c r="G213" s="45">
        <v>0</v>
      </c>
      <c r="H213" s="45">
        <v>3</v>
      </c>
      <c r="I213" s="45">
        <v>6</v>
      </c>
      <c r="J213" s="45">
        <v>6</v>
      </c>
      <c r="K213" s="45">
        <v>1</v>
      </c>
      <c r="L213" s="45">
        <v>0</v>
      </c>
    </row>
    <row r="214" spans="1:12" ht="15">
      <c r="A214" s="85"/>
      <c r="B214" s="86"/>
      <c r="C214" s="9" t="s">
        <v>82</v>
      </c>
      <c r="D214" s="43">
        <f t="shared" si="3"/>
        <v>1</v>
      </c>
      <c r="E214" s="41"/>
      <c r="F214" s="45">
        <v>1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</row>
    <row r="215" spans="1:12" ht="15">
      <c r="A215" s="83" t="s">
        <v>63</v>
      </c>
      <c r="B215" s="87" t="s">
        <v>83</v>
      </c>
      <c r="C215" s="9" t="s">
        <v>78</v>
      </c>
      <c r="D215" s="43">
        <f t="shared" si="3"/>
        <v>9</v>
      </c>
      <c r="E215" s="41"/>
      <c r="F215" s="45">
        <v>0</v>
      </c>
      <c r="G215" s="45">
        <v>2</v>
      </c>
      <c r="H215" s="45">
        <v>0</v>
      </c>
      <c r="I215" s="45">
        <v>1</v>
      </c>
      <c r="J215" s="45">
        <v>3</v>
      </c>
      <c r="K215" s="45">
        <v>1</v>
      </c>
      <c r="L215" s="45">
        <v>2</v>
      </c>
    </row>
    <row r="216" spans="1:12" ht="15">
      <c r="A216" s="84"/>
      <c r="B216" s="87"/>
      <c r="C216" s="9" t="s">
        <v>79</v>
      </c>
      <c r="D216" s="43">
        <f t="shared" si="3"/>
        <v>0</v>
      </c>
      <c r="E216" s="41"/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</row>
    <row r="217" spans="1:12" ht="15">
      <c r="A217" s="84"/>
      <c r="B217" s="87"/>
      <c r="C217" s="9" t="s">
        <v>80</v>
      </c>
      <c r="D217" s="43">
        <f t="shared" si="3"/>
        <v>1</v>
      </c>
      <c r="E217" s="41"/>
      <c r="F217" s="45">
        <v>0</v>
      </c>
      <c r="G217" s="45">
        <v>0</v>
      </c>
      <c r="H217" s="45">
        <v>0</v>
      </c>
      <c r="I217" s="45">
        <v>0</v>
      </c>
      <c r="J217" s="45">
        <v>1</v>
      </c>
      <c r="K217" s="45">
        <v>0</v>
      </c>
      <c r="L217" s="45">
        <v>0</v>
      </c>
    </row>
    <row r="218" spans="1:12" ht="15">
      <c r="A218" s="84"/>
      <c r="B218" s="87"/>
      <c r="C218" s="9" t="s">
        <v>81</v>
      </c>
      <c r="D218" s="43">
        <f t="shared" si="3"/>
        <v>8</v>
      </c>
      <c r="E218" s="41"/>
      <c r="F218" s="45">
        <v>0</v>
      </c>
      <c r="G218" s="45">
        <v>2</v>
      </c>
      <c r="H218" s="45">
        <v>0</v>
      </c>
      <c r="I218" s="45">
        <v>1</v>
      </c>
      <c r="J218" s="45">
        <v>2</v>
      </c>
      <c r="K218" s="45">
        <v>1</v>
      </c>
      <c r="L218" s="45">
        <v>2</v>
      </c>
    </row>
    <row r="219" spans="1:12" ht="15">
      <c r="A219" s="84"/>
      <c r="B219" s="87"/>
      <c r="C219" s="9" t="s">
        <v>82</v>
      </c>
      <c r="D219" s="43">
        <f t="shared" si="3"/>
        <v>0</v>
      </c>
      <c r="E219" s="41"/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</row>
    <row r="220" spans="1:12" ht="15">
      <c r="A220" s="84"/>
      <c r="B220" s="86" t="s">
        <v>52</v>
      </c>
      <c r="C220" s="9" t="s">
        <v>78</v>
      </c>
      <c r="D220" s="43">
        <f t="shared" si="3"/>
        <v>9</v>
      </c>
      <c r="E220" s="41"/>
      <c r="F220" s="45">
        <v>0</v>
      </c>
      <c r="G220" s="45">
        <v>2</v>
      </c>
      <c r="H220" s="45">
        <v>0</v>
      </c>
      <c r="I220" s="45">
        <v>1</v>
      </c>
      <c r="J220" s="45">
        <v>3</v>
      </c>
      <c r="K220" s="45">
        <v>1</v>
      </c>
      <c r="L220" s="45">
        <v>2</v>
      </c>
    </row>
    <row r="221" spans="1:12" ht="15">
      <c r="A221" s="84"/>
      <c r="B221" s="86"/>
      <c r="C221" s="9" t="s">
        <v>79</v>
      </c>
      <c r="D221" s="43">
        <f t="shared" si="3"/>
        <v>0</v>
      </c>
      <c r="E221" s="41"/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</row>
    <row r="222" spans="1:12" ht="15">
      <c r="A222" s="84"/>
      <c r="B222" s="86"/>
      <c r="C222" s="9" t="s">
        <v>80</v>
      </c>
      <c r="D222" s="43">
        <f t="shared" si="3"/>
        <v>1</v>
      </c>
      <c r="E222" s="41"/>
      <c r="F222" s="45">
        <v>0</v>
      </c>
      <c r="G222" s="45">
        <v>0</v>
      </c>
      <c r="H222" s="45">
        <v>0</v>
      </c>
      <c r="I222" s="45">
        <v>0</v>
      </c>
      <c r="J222" s="45">
        <v>1</v>
      </c>
      <c r="K222" s="45">
        <v>0</v>
      </c>
      <c r="L222" s="45">
        <v>0</v>
      </c>
    </row>
    <row r="223" spans="1:12" ht="15">
      <c r="A223" s="84"/>
      <c r="B223" s="86"/>
      <c r="C223" s="9" t="s">
        <v>81</v>
      </c>
      <c r="D223" s="43">
        <f t="shared" si="3"/>
        <v>8</v>
      </c>
      <c r="E223" s="41"/>
      <c r="F223" s="45">
        <v>0</v>
      </c>
      <c r="G223" s="45">
        <v>2</v>
      </c>
      <c r="H223" s="45">
        <v>0</v>
      </c>
      <c r="I223" s="45">
        <v>1</v>
      </c>
      <c r="J223" s="45">
        <v>2</v>
      </c>
      <c r="K223" s="45">
        <v>1</v>
      </c>
      <c r="L223" s="45">
        <v>2</v>
      </c>
    </row>
    <row r="224" spans="1:12" ht="15">
      <c r="A224" s="84"/>
      <c r="B224" s="86"/>
      <c r="C224" s="9" t="s">
        <v>82</v>
      </c>
      <c r="D224" s="43">
        <f t="shared" si="3"/>
        <v>0</v>
      </c>
      <c r="E224" s="41"/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</row>
    <row r="225" spans="1:12" ht="15" customHeight="1">
      <c r="A225" s="84"/>
      <c r="B225" s="86" t="s">
        <v>53</v>
      </c>
      <c r="C225" s="9" t="s">
        <v>78</v>
      </c>
      <c r="D225" s="43">
        <f t="shared" si="3"/>
        <v>0</v>
      </c>
      <c r="E225" s="41"/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</row>
    <row r="226" spans="1:12" ht="15">
      <c r="A226" s="84"/>
      <c r="B226" s="86"/>
      <c r="C226" s="9" t="s">
        <v>79</v>
      </c>
      <c r="D226" s="43">
        <f t="shared" si="3"/>
        <v>0</v>
      </c>
      <c r="E226" s="41"/>
      <c r="F226" s="45">
        <v>0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</row>
    <row r="227" spans="1:12" ht="15">
      <c r="A227" s="84"/>
      <c r="B227" s="86"/>
      <c r="C227" s="9" t="s">
        <v>80</v>
      </c>
      <c r="D227" s="43">
        <f t="shared" si="3"/>
        <v>0</v>
      </c>
      <c r="E227" s="41"/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</row>
    <row r="228" spans="1:12" ht="15">
      <c r="A228" s="84"/>
      <c r="B228" s="86"/>
      <c r="C228" s="9" t="s">
        <v>81</v>
      </c>
      <c r="D228" s="43">
        <f t="shared" si="3"/>
        <v>0</v>
      </c>
      <c r="E228" s="41"/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</row>
    <row r="229" spans="1:12" ht="15">
      <c r="A229" s="85"/>
      <c r="B229" s="86"/>
      <c r="C229" s="9" t="s">
        <v>82</v>
      </c>
      <c r="D229" s="43">
        <f t="shared" si="3"/>
        <v>0</v>
      </c>
      <c r="E229" s="41"/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</row>
    <row r="230" spans="1:12" ht="15" customHeight="1">
      <c r="A230" s="83" t="s">
        <v>86</v>
      </c>
      <c r="B230" s="87" t="s">
        <v>83</v>
      </c>
      <c r="C230" s="9" t="s">
        <v>78</v>
      </c>
      <c r="D230" s="43">
        <f t="shared" si="3"/>
        <v>4081</v>
      </c>
      <c r="E230" s="41"/>
      <c r="F230" s="45">
        <v>936</v>
      </c>
      <c r="G230" s="45">
        <v>413</v>
      </c>
      <c r="H230" s="45">
        <v>736</v>
      </c>
      <c r="I230" s="45">
        <v>576</v>
      </c>
      <c r="J230" s="45">
        <v>360</v>
      </c>
      <c r="K230" s="45">
        <v>407</v>
      </c>
      <c r="L230" s="45">
        <v>653</v>
      </c>
    </row>
    <row r="231" spans="1:12" ht="15">
      <c r="A231" s="84"/>
      <c r="B231" s="87"/>
      <c r="C231" s="9" t="s">
        <v>79</v>
      </c>
      <c r="D231" s="43">
        <f t="shared" si="3"/>
        <v>28</v>
      </c>
      <c r="E231" s="41"/>
      <c r="F231" s="45">
        <v>2</v>
      </c>
      <c r="G231" s="45">
        <v>0</v>
      </c>
      <c r="H231" s="45">
        <v>4</v>
      </c>
      <c r="I231" s="45">
        <v>1</v>
      </c>
      <c r="J231" s="45">
        <v>11</v>
      </c>
      <c r="K231" s="45">
        <v>2</v>
      </c>
      <c r="L231" s="45">
        <v>8</v>
      </c>
    </row>
    <row r="232" spans="1:12" ht="15">
      <c r="A232" s="84"/>
      <c r="B232" s="87"/>
      <c r="C232" s="9" t="s">
        <v>80</v>
      </c>
      <c r="D232" s="43">
        <f t="shared" si="3"/>
        <v>3</v>
      </c>
      <c r="E232" s="41"/>
      <c r="F232" s="45">
        <v>0</v>
      </c>
      <c r="G232" s="45">
        <v>0</v>
      </c>
      <c r="H232" s="45">
        <v>0</v>
      </c>
      <c r="I232" s="45">
        <v>3</v>
      </c>
      <c r="J232" s="45">
        <v>0</v>
      </c>
      <c r="K232" s="45">
        <v>0</v>
      </c>
      <c r="L232" s="45">
        <v>0</v>
      </c>
    </row>
    <row r="233" spans="1:12" ht="15">
      <c r="A233" s="84"/>
      <c r="B233" s="87"/>
      <c r="C233" s="9" t="s">
        <v>81</v>
      </c>
      <c r="D233" s="43">
        <f t="shared" si="3"/>
        <v>4106</v>
      </c>
      <c r="E233" s="41"/>
      <c r="F233" s="45">
        <v>938</v>
      </c>
      <c r="G233" s="45">
        <v>413</v>
      </c>
      <c r="H233" s="45">
        <v>740</v>
      </c>
      <c r="I233" s="45">
        <v>574</v>
      </c>
      <c r="J233" s="45">
        <v>371</v>
      </c>
      <c r="K233" s="45">
        <v>409</v>
      </c>
      <c r="L233" s="45">
        <v>661</v>
      </c>
    </row>
    <row r="234" spans="1:12" ht="15">
      <c r="A234" s="85"/>
      <c r="B234" s="87"/>
      <c r="C234" s="9" t="s">
        <v>82</v>
      </c>
      <c r="D234" s="43">
        <f t="shared" si="3"/>
        <v>28</v>
      </c>
      <c r="E234" s="41"/>
      <c r="F234" s="45">
        <v>2</v>
      </c>
      <c r="G234" s="45">
        <v>0</v>
      </c>
      <c r="H234" s="45">
        <v>4</v>
      </c>
      <c r="I234" s="45">
        <v>1</v>
      </c>
      <c r="J234" s="45">
        <v>11</v>
      </c>
      <c r="K234" s="45">
        <v>2</v>
      </c>
      <c r="L234" s="45">
        <v>8</v>
      </c>
    </row>
    <row r="235" spans="1:12" ht="15" customHeight="1">
      <c r="A235" s="83" t="s">
        <v>98</v>
      </c>
      <c r="B235" s="87" t="s">
        <v>83</v>
      </c>
      <c r="C235" s="9" t="s">
        <v>78</v>
      </c>
      <c r="D235" s="43">
        <f t="shared" si="3"/>
        <v>7</v>
      </c>
      <c r="E235" s="41"/>
      <c r="F235" s="45">
        <v>1</v>
      </c>
      <c r="G235" s="45">
        <v>2</v>
      </c>
      <c r="H235" s="45">
        <v>0</v>
      </c>
      <c r="I235" s="45">
        <v>3</v>
      </c>
      <c r="J235" s="45">
        <v>1</v>
      </c>
      <c r="K235" s="45">
        <v>0</v>
      </c>
      <c r="L235" s="45">
        <v>0</v>
      </c>
    </row>
    <row r="236" spans="1:12" ht="15">
      <c r="A236" s="84"/>
      <c r="B236" s="87"/>
      <c r="C236" s="9" t="s">
        <v>79</v>
      </c>
      <c r="D236" s="43">
        <f t="shared" si="3"/>
        <v>0</v>
      </c>
      <c r="E236" s="41"/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</row>
    <row r="237" spans="1:12" ht="15">
      <c r="A237" s="84"/>
      <c r="B237" s="87"/>
      <c r="C237" s="9" t="s">
        <v>80</v>
      </c>
      <c r="D237" s="43">
        <f t="shared" si="3"/>
        <v>0</v>
      </c>
      <c r="E237" s="41"/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</row>
    <row r="238" spans="1:12" ht="15">
      <c r="A238" s="84"/>
      <c r="B238" s="87"/>
      <c r="C238" s="9" t="s">
        <v>81</v>
      </c>
      <c r="D238" s="43">
        <f t="shared" si="3"/>
        <v>7</v>
      </c>
      <c r="E238" s="41"/>
      <c r="F238" s="45">
        <v>1</v>
      </c>
      <c r="G238" s="45">
        <v>2</v>
      </c>
      <c r="H238" s="45">
        <v>0</v>
      </c>
      <c r="I238" s="45">
        <v>3</v>
      </c>
      <c r="J238" s="45">
        <v>1</v>
      </c>
      <c r="K238" s="45">
        <v>0</v>
      </c>
      <c r="L238" s="45">
        <v>0</v>
      </c>
    </row>
    <row r="239" spans="1:12" ht="15">
      <c r="A239" s="85"/>
      <c r="B239" s="87"/>
      <c r="C239" s="9" t="s">
        <v>82</v>
      </c>
      <c r="D239" s="43">
        <f t="shared" si="3"/>
        <v>0</v>
      </c>
      <c r="E239" s="41"/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</row>
    <row r="240" spans="1:12" ht="15">
      <c r="A240" s="83" t="s">
        <v>64</v>
      </c>
      <c r="B240" s="87" t="s">
        <v>83</v>
      </c>
      <c r="C240" s="9" t="s">
        <v>78</v>
      </c>
      <c r="D240" s="43">
        <f t="shared" si="3"/>
        <v>46</v>
      </c>
      <c r="E240" s="41"/>
      <c r="F240" s="45">
        <v>1</v>
      </c>
      <c r="G240" s="45">
        <v>1</v>
      </c>
      <c r="H240" s="45">
        <v>30</v>
      </c>
      <c r="I240" s="45">
        <v>13</v>
      </c>
      <c r="J240" s="45">
        <v>1</v>
      </c>
      <c r="K240" s="45">
        <v>0</v>
      </c>
      <c r="L240" s="45">
        <v>0</v>
      </c>
    </row>
    <row r="241" spans="1:12" ht="15">
      <c r="A241" s="84"/>
      <c r="B241" s="87"/>
      <c r="C241" s="9" t="s">
        <v>79</v>
      </c>
      <c r="D241" s="43">
        <f t="shared" si="3"/>
        <v>0</v>
      </c>
      <c r="E241" s="41"/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</row>
    <row r="242" spans="1:12" ht="15">
      <c r="A242" s="84"/>
      <c r="B242" s="87"/>
      <c r="C242" s="9" t="s">
        <v>80</v>
      </c>
      <c r="D242" s="43">
        <f t="shared" si="3"/>
        <v>11</v>
      </c>
      <c r="E242" s="41"/>
      <c r="F242" s="45">
        <v>0</v>
      </c>
      <c r="G242" s="45">
        <v>1</v>
      </c>
      <c r="H242" s="45">
        <v>2</v>
      </c>
      <c r="I242" s="45">
        <v>7</v>
      </c>
      <c r="J242" s="45">
        <v>1</v>
      </c>
      <c r="K242" s="45">
        <v>0</v>
      </c>
      <c r="L242" s="45">
        <v>0</v>
      </c>
    </row>
    <row r="243" spans="1:12" ht="15">
      <c r="A243" s="84"/>
      <c r="B243" s="87"/>
      <c r="C243" s="9" t="s">
        <v>81</v>
      </c>
      <c r="D243" s="43">
        <f t="shared" si="3"/>
        <v>35</v>
      </c>
      <c r="E243" s="41"/>
      <c r="F243" s="45">
        <v>1</v>
      </c>
      <c r="G243" s="45">
        <v>0</v>
      </c>
      <c r="H243" s="45">
        <v>28</v>
      </c>
      <c r="I243" s="45">
        <v>6</v>
      </c>
      <c r="J243" s="45">
        <v>0</v>
      </c>
      <c r="K243" s="45">
        <v>0</v>
      </c>
      <c r="L243" s="45">
        <v>0</v>
      </c>
    </row>
    <row r="244" spans="1:12" ht="15">
      <c r="A244" s="84"/>
      <c r="B244" s="87"/>
      <c r="C244" s="9" t="s">
        <v>82</v>
      </c>
      <c r="D244" s="43">
        <f t="shared" si="3"/>
        <v>0</v>
      </c>
      <c r="E244" s="41"/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</row>
    <row r="245" spans="1:12" ht="15">
      <c r="A245" s="84"/>
      <c r="B245" s="86" t="s">
        <v>53</v>
      </c>
      <c r="C245" s="9" t="s">
        <v>78</v>
      </c>
      <c r="D245" s="43">
        <f t="shared" si="3"/>
        <v>0</v>
      </c>
      <c r="E245" s="41"/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</row>
    <row r="246" spans="1:12" ht="15">
      <c r="A246" s="84"/>
      <c r="B246" s="86"/>
      <c r="C246" s="9" t="s">
        <v>79</v>
      </c>
      <c r="D246" s="43">
        <f t="shared" si="3"/>
        <v>0</v>
      </c>
      <c r="E246" s="41"/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</row>
    <row r="247" spans="1:12" ht="15">
      <c r="A247" s="84"/>
      <c r="B247" s="86"/>
      <c r="C247" s="9" t="s">
        <v>80</v>
      </c>
      <c r="D247" s="43">
        <f t="shared" si="3"/>
        <v>0</v>
      </c>
      <c r="E247" s="41"/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</row>
    <row r="248" spans="1:12" ht="15">
      <c r="A248" s="84"/>
      <c r="B248" s="86"/>
      <c r="C248" s="9" t="s">
        <v>81</v>
      </c>
      <c r="D248" s="43">
        <f t="shared" si="3"/>
        <v>0</v>
      </c>
      <c r="E248" s="41"/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</row>
    <row r="249" spans="1:12" ht="15">
      <c r="A249" s="85"/>
      <c r="B249" s="86"/>
      <c r="C249" s="9" t="s">
        <v>82</v>
      </c>
      <c r="D249" s="43">
        <f t="shared" si="3"/>
        <v>0</v>
      </c>
      <c r="E249" s="41"/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</row>
    <row r="250" spans="1:12" ht="15" customHeight="1">
      <c r="A250" s="83" t="s">
        <v>65</v>
      </c>
      <c r="B250" s="91" t="s">
        <v>84</v>
      </c>
      <c r="C250" s="9" t="s">
        <v>78</v>
      </c>
      <c r="D250" s="43">
        <f t="shared" si="3"/>
        <v>0</v>
      </c>
      <c r="E250" s="41"/>
      <c r="F250" s="45">
        <v>0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</row>
    <row r="251" spans="1:12" ht="15">
      <c r="A251" s="84"/>
      <c r="B251" s="92"/>
      <c r="C251" s="9" t="s">
        <v>79</v>
      </c>
      <c r="D251" s="43">
        <f t="shared" si="3"/>
        <v>0</v>
      </c>
      <c r="E251" s="41"/>
      <c r="F251" s="45">
        <v>0</v>
      </c>
      <c r="G251" s="45">
        <v>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</row>
    <row r="252" spans="1:12" ht="15">
      <c r="A252" s="84"/>
      <c r="B252" s="92"/>
      <c r="C252" s="9" t="s">
        <v>80</v>
      </c>
      <c r="D252" s="43">
        <f t="shared" si="3"/>
        <v>0</v>
      </c>
      <c r="E252" s="41"/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</row>
    <row r="253" spans="1:12" ht="15">
      <c r="A253" s="84"/>
      <c r="B253" s="92"/>
      <c r="C253" s="9" t="s">
        <v>81</v>
      </c>
      <c r="D253" s="43">
        <f t="shared" si="3"/>
        <v>0</v>
      </c>
      <c r="E253" s="41"/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</row>
    <row r="254" spans="1:12" ht="15">
      <c r="A254" s="84"/>
      <c r="B254" s="93"/>
      <c r="C254" s="9" t="s">
        <v>82</v>
      </c>
      <c r="D254" s="43">
        <f t="shared" si="3"/>
        <v>0</v>
      </c>
      <c r="E254" s="41"/>
      <c r="F254" s="45">
        <v>0</v>
      </c>
      <c r="G254" s="45">
        <v>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</row>
    <row r="255" spans="1:12" ht="15">
      <c r="A255" s="84"/>
      <c r="B255" s="87" t="s">
        <v>83</v>
      </c>
      <c r="C255" s="9" t="s">
        <v>78</v>
      </c>
      <c r="D255" s="43">
        <f t="shared" si="3"/>
        <v>0</v>
      </c>
      <c r="E255" s="41"/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</row>
    <row r="256" spans="1:12" ht="15">
      <c r="A256" s="84"/>
      <c r="B256" s="87"/>
      <c r="C256" s="9" t="s">
        <v>79</v>
      </c>
      <c r="D256" s="43">
        <f t="shared" si="3"/>
        <v>0</v>
      </c>
      <c r="E256" s="41"/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</row>
    <row r="257" spans="1:12" ht="15">
      <c r="A257" s="84"/>
      <c r="B257" s="87"/>
      <c r="C257" s="9" t="s">
        <v>80</v>
      </c>
      <c r="D257" s="43">
        <f t="shared" si="3"/>
        <v>0</v>
      </c>
      <c r="E257" s="41"/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</row>
    <row r="258" spans="1:12" ht="15">
      <c r="A258" s="84"/>
      <c r="B258" s="87"/>
      <c r="C258" s="9" t="s">
        <v>81</v>
      </c>
      <c r="D258" s="43">
        <f t="shared" si="3"/>
        <v>0</v>
      </c>
      <c r="E258" s="41"/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</row>
    <row r="259" spans="1:12" ht="15">
      <c r="A259" s="85"/>
      <c r="B259" s="87"/>
      <c r="C259" s="9" t="s">
        <v>82</v>
      </c>
      <c r="D259" s="43">
        <f t="shared" si="3"/>
        <v>0</v>
      </c>
      <c r="E259" s="41"/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</row>
    <row r="260" spans="1:12" ht="15">
      <c r="A260" s="83" t="s">
        <v>66</v>
      </c>
      <c r="B260" s="87" t="s">
        <v>83</v>
      </c>
      <c r="C260" s="9" t="s">
        <v>78</v>
      </c>
      <c r="D260" s="43">
        <f t="shared" si="3"/>
        <v>9</v>
      </c>
      <c r="E260" s="41"/>
      <c r="F260" s="45">
        <v>0</v>
      </c>
      <c r="G260" s="45">
        <v>0</v>
      </c>
      <c r="H260" s="45">
        <v>0</v>
      </c>
      <c r="I260" s="45">
        <v>3</v>
      </c>
      <c r="J260" s="45">
        <v>4</v>
      </c>
      <c r="K260" s="45">
        <v>2</v>
      </c>
      <c r="L260" s="45">
        <v>0</v>
      </c>
    </row>
    <row r="261" spans="1:12" ht="15">
      <c r="A261" s="84"/>
      <c r="B261" s="87"/>
      <c r="C261" s="9" t="s">
        <v>79</v>
      </c>
      <c r="D261" s="43">
        <f t="shared" si="3"/>
        <v>0</v>
      </c>
      <c r="E261" s="41"/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</row>
    <row r="262" spans="1:12" ht="15">
      <c r="A262" s="84"/>
      <c r="B262" s="87"/>
      <c r="C262" s="9" t="s">
        <v>80</v>
      </c>
      <c r="D262" s="43">
        <f aca="true" t="shared" si="4" ref="D262:D325">SUM(F262:L262)</f>
        <v>4</v>
      </c>
      <c r="E262" s="41"/>
      <c r="F262" s="45">
        <v>0</v>
      </c>
      <c r="G262" s="45">
        <v>0</v>
      </c>
      <c r="H262" s="45">
        <v>0</v>
      </c>
      <c r="I262" s="45">
        <v>0</v>
      </c>
      <c r="J262" s="45">
        <v>2</v>
      </c>
      <c r="K262" s="45">
        <v>2</v>
      </c>
      <c r="L262" s="45">
        <v>0</v>
      </c>
    </row>
    <row r="263" spans="1:12" ht="15">
      <c r="A263" s="84"/>
      <c r="B263" s="87"/>
      <c r="C263" s="9" t="s">
        <v>81</v>
      </c>
      <c r="D263" s="43">
        <f t="shared" si="4"/>
        <v>5</v>
      </c>
      <c r="E263" s="41"/>
      <c r="F263" s="45">
        <v>0</v>
      </c>
      <c r="G263" s="45">
        <v>0</v>
      </c>
      <c r="H263" s="45">
        <v>0</v>
      </c>
      <c r="I263" s="45">
        <v>3</v>
      </c>
      <c r="J263" s="45">
        <v>2</v>
      </c>
      <c r="K263" s="45">
        <v>0</v>
      </c>
      <c r="L263" s="45">
        <v>0</v>
      </c>
    </row>
    <row r="264" spans="1:12" ht="15">
      <c r="A264" s="84"/>
      <c r="B264" s="87"/>
      <c r="C264" s="9" t="s">
        <v>82</v>
      </c>
      <c r="D264" s="43">
        <f t="shared" si="4"/>
        <v>0</v>
      </c>
      <c r="E264" s="41"/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</row>
    <row r="265" spans="1:12" ht="15">
      <c r="A265" s="84"/>
      <c r="B265" s="86" t="s">
        <v>52</v>
      </c>
      <c r="C265" s="9" t="s">
        <v>78</v>
      </c>
      <c r="D265" s="43">
        <f t="shared" si="4"/>
        <v>0</v>
      </c>
      <c r="E265" s="41"/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</row>
    <row r="266" spans="1:12" ht="15">
      <c r="A266" s="84"/>
      <c r="B266" s="86"/>
      <c r="C266" s="9" t="s">
        <v>79</v>
      </c>
      <c r="D266" s="43">
        <f t="shared" si="4"/>
        <v>0</v>
      </c>
      <c r="E266" s="41"/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</row>
    <row r="267" spans="1:12" ht="15">
      <c r="A267" s="84"/>
      <c r="B267" s="86"/>
      <c r="C267" s="9" t="s">
        <v>80</v>
      </c>
      <c r="D267" s="43">
        <f t="shared" si="4"/>
        <v>0</v>
      </c>
      <c r="E267" s="41"/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</row>
    <row r="268" spans="1:12" ht="15">
      <c r="A268" s="84"/>
      <c r="B268" s="86"/>
      <c r="C268" s="9" t="s">
        <v>81</v>
      </c>
      <c r="D268" s="43">
        <f t="shared" si="4"/>
        <v>0</v>
      </c>
      <c r="E268" s="41"/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</row>
    <row r="269" spans="1:12" ht="15">
      <c r="A269" s="84"/>
      <c r="B269" s="86"/>
      <c r="C269" s="9" t="s">
        <v>82</v>
      </c>
      <c r="D269" s="43">
        <f t="shared" si="4"/>
        <v>0</v>
      </c>
      <c r="E269" s="41"/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</row>
    <row r="270" spans="1:12" ht="15">
      <c r="A270" s="84"/>
      <c r="B270" s="86" t="s">
        <v>53</v>
      </c>
      <c r="C270" s="9" t="s">
        <v>78</v>
      </c>
      <c r="D270" s="43">
        <f t="shared" si="4"/>
        <v>3</v>
      </c>
      <c r="E270" s="41"/>
      <c r="F270" s="45">
        <v>0</v>
      </c>
      <c r="G270" s="45">
        <v>0</v>
      </c>
      <c r="H270" s="45">
        <v>0</v>
      </c>
      <c r="I270" s="45">
        <v>1</v>
      </c>
      <c r="J270" s="45">
        <v>2</v>
      </c>
      <c r="K270" s="45">
        <v>0</v>
      </c>
      <c r="L270" s="45">
        <v>0</v>
      </c>
    </row>
    <row r="271" spans="1:12" ht="15">
      <c r="A271" s="84"/>
      <c r="B271" s="86"/>
      <c r="C271" s="9" t="s">
        <v>79</v>
      </c>
      <c r="D271" s="43">
        <f t="shared" si="4"/>
        <v>0</v>
      </c>
      <c r="E271" s="41"/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</row>
    <row r="272" spans="1:12" ht="15">
      <c r="A272" s="84"/>
      <c r="B272" s="86"/>
      <c r="C272" s="9" t="s">
        <v>80</v>
      </c>
      <c r="D272" s="43">
        <f t="shared" si="4"/>
        <v>1</v>
      </c>
      <c r="E272" s="41"/>
      <c r="F272" s="45">
        <v>0</v>
      </c>
      <c r="G272" s="45">
        <v>0</v>
      </c>
      <c r="H272" s="45">
        <v>0</v>
      </c>
      <c r="I272" s="45">
        <v>0</v>
      </c>
      <c r="J272" s="45">
        <v>1</v>
      </c>
      <c r="K272" s="45">
        <v>0</v>
      </c>
      <c r="L272" s="45">
        <v>0</v>
      </c>
    </row>
    <row r="273" spans="1:12" ht="15">
      <c r="A273" s="84"/>
      <c r="B273" s="86"/>
      <c r="C273" s="9" t="s">
        <v>81</v>
      </c>
      <c r="D273" s="43">
        <f t="shared" si="4"/>
        <v>2</v>
      </c>
      <c r="E273" s="41"/>
      <c r="F273" s="45">
        <v>0</v>
      </c>
      <c r="G273" s="45">
        <v>0</v>
      </c>
      <c r="H273" s="45">
        <v>0</v>
      </c>
      <c r="I273" s="45">
        <v>1</v>
      </c>
      <c r="J273" s="45">
        <v>1</v>
      </c>
      <c r="K273" s="45">
        <v>0</v>
      </c>
      <c r="L273" s="45">
        <v>0</v>
      </c>
    </row>
    <row r="274" spans="1:12" ht="15">
      <c r="A274" s="85"/>
      <c r="B274" s="86"/>
      <c r="C274" s="9" t="s">
        <v>82</v>
      </c>
      <c r="D274" s="43">
        <f t="shared" si="4"/>
        <v>0</v>
      </c>
      <c r="E274" s="41"/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</row>
    <row r="275" spans="1:12" ht="15">
      <c r="A275" s="83" t="s">
        <v>67</v>
      </c>
      <c r="B275" s="87" t="s">
        <v>83</v>
      </c>
      <c r="C275" s="9" t="s">
        <v>78</v>
      </c>
      <c r="D275" s="43">
        <f t="shared" si="4"/>
        <v>0</v>
      </c>
      <c r="E275" s="41"/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</row>
    <row r="276" spans="1:12" ht="15">
      <c r="A276" s="84"/>
      <c r="B276" s="87"/>
      <c r="C276" s="9" t="s">
        <v>79</v>
      </c>
      <c r="D276" s="43">
        <f t="shared" si="4"/>
        <v>0</v>
      </c>
      <c r="E276" s="41"/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</row>
    <row r="277" spans="1:12" ht="15">
      <c r="A277" s="84"/>
      <c r="B277" s="87"/>
      <c r="C277" s="9" t="s">
        <v>80</v>
      </c>
      <c r="D277" s="43">
        <f t="shared" si="4"/>
        <v>0</v>
      </c>
      <c r="E277" s="41"/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</row>
    <row r="278" spans="1:12" ht="15">
      <c r="A278" s="84"/>
      <c r="B278" s="87"/>
      <c r="C278" s="9" t="s">
        <v>81</v>
      </c>
      <c r="D278" s="43">
        <f t="shared" si="4"/>
        <v>0</v>
      </c>
      <c r="E278" s="41"/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</row>
    <row r="279" spans="1:12" ht="15">
      <c r="A279" s="84"/>
      <c r="B279" s="87"/>
      <c r="C279" s="9" t="s">
        <v>82</v>
      </c>
      <c r="D279" s="43">
        <f t="shared" si="4"/>
        <v>0</v>
      </c>
      <c r="E279" s="41"/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</row>
    <row r="280" spans="1:12" ht="15">
      <c r="A280" s="84"/>
      <c r="B280" s="86" t="s">
        <v>52</v>
      </c>
      <c r="C280" s="9" t="s">
        <v>78</v>
      </c>
      <c r="D280" s="43">
        <f t="shared" si="4"/>
        <v>0</v>
      </c>
      <c r="E280" s="41"/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</row>
    <row r="281" spans="1:12" ht="15">
      <c r="A281" s="84"/>
      <c r="B281" s="86"/>
      <c r="C281" s="9" t="s">
        <v>79</v>
      </c>
      <c r="D281" s="43">
        <f t="shared" si="4"/>
        <v>0</v>
      </c>
      <c r="E281" s="41"/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</row>
    <row r="282" spans="1:12" ht="15">
      <c r="A282" s="84"/>
      <c r="B282" s="86"/>
      <c r="C282" s="9" t="s">
        <v>80</v>
      </c>
      <c r="D282" s="43">
        <f t="shared" si="4"/>
        <v>0</v>
      </c>
      <c r="E282" s="41"/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</row>
    <row r="283" spans="1:12" ht="15">
      <c r="A283" s="84"/>
      <c r="B283" s="86"/>
      <c r="C283" s="9" t="s">
        <v>81</v>
      </c>
      <c r="D283" s="43">
        <f t="shared" si="4"/>
        <v>0</v>
      </c>
      <c r="E283" s="41"/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</row>
    <row r="284" spans="1:12" ht="15">
      <c r="A284" s="84"/>
      <c r="B284" s="86"/>
      <c r="C284" s="9" t="s">
        <v>82</v>
      </c>
      <c r="D284" s="43">
        <f t="shared" si="4"/>
        <v>0</v>
      </c>
      <c r="E284" s="41"/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</row>
    <row r="285" spans="1:12" ht="15">
      <c r="A285" s="84"/>
      <c r="B285" s="86" t="s">
        <v>53</v>
      </c>
      <c r="C285" s="9" t="s">
        <v>78</v>
      </c>
      <c r="D285" s="43">
        <f t="shared" si="4"/>
        <v>0</v>
      </c>
      <c r="E285" s="41"/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</row>
    <row r="286" spans="1:12" ht="15">
      <c r="A286" s="84"/>
      <c r="B286" s="86"/>
      <c r="C286" s="9" t="s">
        <v>79</v>
      </c>
      <c r="D286" s="43">
        <f t="shared" si="4"/>
        <v>0</v>
      </c>
      <c r="E286" s="41"/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</row>
    <row r="287" spans="1:12" ht="15">
      <c r="A287" s="84"/>
      <c r="B287" s="86"/>
      <c r="C287" s="9" t="s">
        <v>80</v>
      </c>
      <c r="D287" s="43">
        <f t="shared" si="4"/>
        <v>0</v>
      </c>
      <c r="E287" s="41"/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</row>
    <row r="288" spans="1:12" ht="15">
      <c r="A288" s="84"/>
      <c r="B288" s="86"/>
      <c r="C288" s="9" t="s">
        <v>81</v>
      </c>
      <c r="D288" s="43">
        <f t="shared" si="4"/>
        <v>0</v>
      </c>
      <c r="E288" s="41"/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</row>
    <row r="289" spans="1:12" ht="15">
      <c r="A289" s="85"/>
      <c r="B289" s="86"/>
      <c r="C289" s="9" t="s">
        <v>82</v>
      </c>
      <c r="D289" s="43">
        <f t="shared" si="4"/>
        <v>0</v>
      </c>
      <c r="E289" s="41"/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</row>
    <row r="290" spans="1:12" ht="15">
      <c r="A290" s="83" t="s">
        <v>68</v>
      </c>
      <c r="B290" s="87" t="s">
        <v>83</v>
      </c>
      <c r="C290" s="9" t="s">
        <v>78</v>
      </c>
      <c r="D290" s="43">
        <f t="shared" si="4"/>
        <v>0</v>
      </c>
      <c r="E290" s="41"/>
      <c r="F290" s="45">
        <v>0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</row>
    <row r="291" spans="1:12" ht="15">
      <c r="A291" s="84"/>
      <c r="B291" s="87"/>
      <c r="C291" s="9" t="s">
        <v>79</v>
      </c>
      <c r="D291" s="43">
        <f t="shared" si="4"/>
        <v>0</v>
      </c>
      <c r="E291" s="41"/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</row>
    <row r="292" spans="1:12" ht="15">
      <c r="A292" s="84"/>
      <c r="B292" s="87"/>
      <c r="C292" s="9" t="s">
        <v>80</v>
      </c>
      <c r="D292" s="43">
        <f t="shared" si="4"/>
        <v>0</v>
      </c>
      <c r="E292" s="41"/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</row>
    <row r="293" spans="1:12" ht="15">
      <c r="A293" s="84"/>
      <c r="B293" s="87"/>
      <c r="C293" s="9" t="s">
        <v>81</v>
      </c>
      <c r="D293" s="43">
        <f t="shared" si="4"/>
        <v>0</v>
      </c>
      <c r="E293" s="41"/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</row>
    <row r="294" spans="1:12" ht="15">
      <c r="A294" s="84"/>
      <c r="B294" s="87"/>
      <c r="C294" s="9" t="s">
        <v>82</v>
      </c>
      <c r="D294" s="43">
        <f t="shared" si="4"/>
        <v>0</v>
      </c>
      <c r="E294" s="41"/>
      <c r="F294" s="45">
        <v>0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</row>
    <row r="295" spans="1:12" ht="15">
      <c r="A295" s="84"/>
      <c r="B295" s="86" t="s">
        <v>52</v>
      </c>
      <c r="C295" s="9" t="s">
        <v>78</v>
      </c>
      <c r="D295" s="43">
        <f t="shared" si="4"/>
        <v>0</v>
      </c>
      <c r="E295" s="41"/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</row>
    <row r="296" spans="1:12" ht="15">
      <c r="A296" s="84"/>
      <c r="B296" s="86"/>
      <c r="C296" s="9" t="s">
        <v>79</v>
      </c>
      <c r="D296" s="43">
        <f t="shared" si="4"/>
        <v>0</v>
      </c>
      <c r="E296" s="41"/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</row>
    <row r="297" spans="1:12" ht="15">
      <c r="A297" s="84"/>
      <c r="B297" s="86"/>
      <c r="C297" s="9" t="s">
        <v>80</v>
      </c>
      <c r="D297" s="43">
        <f t="shared" si="4"/>
        <v>0</v>
      </c>
      <c r="E297" s="41"/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</row>
    <row r="298" spans="1:12" ht="15">
      <c r="A298" s="84"/>
      <c r="B298" s="86"/>
      <c r="C298" s="9" t="s">
        <v>81</v>
      </c>
      <c r="D298" s="43">
        <f t="shared" si="4"/>
        <v>0</v>
      </c>
      <c r="E298" s="41"/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</row>
    <row r="299" spans="1:12" ht="15">
      <c r="A299" s="84"/>
      <c r="B299" s="86"/>
      <c r="C299" s="9" t="s">
        <v>82</v>
      </c>
      <c r="D299" s="43">
        <f t="shared" si="4"/>
        <v>0</v>
      </c>
      <c r="E299" s="41"/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</row>
    <row r="300" spans="1:12" ht="15">
      <c r="A300" s="84"/>
      <c r="B300" s="86" t="s">
        <v>53</v>
      </c>
      <c r="C300" s="9" t="s">
        <v>78</v>
      </c>
      <c r="D300" s="43">
        <f t="shared" si="4"/>
        <v>0</v>
      </c>
      <c r="E300" s="41"/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</row>
    <row r="301" spans="1:12" ht="15">
      <c r="A301" s="84"/>
      <c r="B301" s="86"/>
      <c r="C301" s="9" t="s">
        <v>79</v>
      </c>
      <c r="D301" s="43">
        <f t="shared" si="4"/>
        <v>0</v>
      </c>
      <c r="E301" s="41"/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</row>
    <row r="302" spans="1:12" ht="15">
      <c r="A302" s="84"/>
      <c r="B302" s="86"/>
      <c r="C302" s="9" t="s">
        <v>80</v>
      </c>
      <c r="D302" s="43">
        <f t="shared" si="4"/>
        <v>0</v>
      </c>
      <c r="E302" s="41"/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</row>
    <row r="303" spans="1:12" ht="15">
      <c r="A303" s="84"/>
      <c r="B303" s="86"/>
      <c r="C303" s="9" t="s">
        <v>81</v>
      </c>
      <c r="D303" s="43">
        <f t="shared" si="4"/>
        <v>0</v>
      </c>
      <c r="E303" s="41"/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</row>
    <row r="304" spans="1:12" ht="15">
      <c r="A304" s="85"/>
      <c r="B304" s="86"/>
      <c r="C304" s="9" t="s">
        <v>82</v>
      </c>
      <c r="D304" s="43">
        <f t="shared" si="4"/>
        <v>0</v>
      </c>
      <c r="E304" s="41"/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</row>
    <row r="305" spans="1:12" ht="15">
      <c r="A305" s="83" t="s">
        <v>69</v>
      </c>
      <c r="B305" s="87" t="s">
        <v>83</v>
      </c>
      <c r="C305" s="9" t="s">
        <v>78</v>
      </c>
      <c r="D305" s="43">
        <f t="shared" si="4"/>
        <v>0</v>
      </c>
      <c r="E305" s="41"/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</row>
    <row r="306" spans="1:12" ht="15">
      <c r="A306" s="84"/>
      <c r="B306" s="87"/>
      <c r="C306" s="9" t="s">
        <v>79</v>
      </c>
      <c r="D306" s="43">
        <f t="shared" si="4"/>
        <v>0</v>
      </c>
      <c r="E306" s="41"/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</row>
    <row r="307" spans="1:12" ht="15">
      <c r="A307" s="84"/>
      <c r="B307" s="87"/>
      <c r="C307" s="9" t="s">
        <v>80</v>
      </c>
      <c r="D307" s="43">
        <f t="shared" si="4"/>
        <v>0</v>
      </c>
      <c r="E307" s="41"/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</row>
    <row r="308" spans="1:12" ht="15">
      <c r="A308" s="84"/>
      <c r="B308" s="87"/>
      <c r="C308" s="9" t="s">
        <v>81</v>
      </c>
      <c r="D308" s="43">
        <f t="shared" si="4"/>
        <v>0</v>
      </c>
      <c r="E308" s="41"/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</row>
    <row r="309" spans="1:12" ht="15">
      <c r="A309" s="84"/>
      <c r="B309" s="87"/>
      <c r="C309" s="9" t="s">
        <v>82</v>
      </c>
      <c r="D309" s="43">
        <f t="shared" si="4"/>
        <v>0</v>
      </c>
      <c r="E309" s="41"/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</row>
    <row r="310" spans="1:12" ht="15">
      <c r="A310" s="84"/>
      <c r="B310" s="86" t="s">
        <v>52</v>
      </c>
      <c r="C310" s="9" t="s">
        <v>78</v>
      </c>
      <c r="D310" s="43">
        <f t="shared" si="4"/>
        <v>0</v>
      </c>
      <c r="E310" s="41"/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</row>
    <row r="311" spans="1:12" ht="15">
      <c r="A311" s="84"/>
      <c r="B311" s="86"/>
      <c r="C311" s="9" t="s">
        <v>79</v>
      </c>
      <c r="D311" s="43">
        <f t="shared" si="4"/>
        <v>0</v>
      </c>
      <c r="E311" s="41"/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</row>
    <row r="312" spans="1:12" ht="15">
      <c r="A312" s="84"/>
      <c r="B312" s="86"/>
      <c r="C312" s="9" t="s">
        <v>80</v>
      </c>
      <c r="D312" s="43">
        <f t="shared" si="4"/>
        <v>0</v>
      </c>
      <c r="E312" s="41"/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</row>
    <row r="313" spans="1:12" ht="15">
      <c r="A313" s="84"/>
      <c r="B313" s="86"/>
      <c r="C313" s="9" t="s">
        <v>81</v>
      </c>
      <c r="D313" s="43">
        <f t="shared" si="4"/>
        <v>0</v>
      </c>
      <c r="E313" s="41"/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</row>
    <row r="314" spans="1:12" ht="15">
      <c r="A314" s="84"/>
      <c r="B314" s="86"/>
      <c r="C314" s="9" t="s">
        <v>82</v>
      </c>
      <c r="D314" s="43">
        <f t="shared" si="4"/>
        <v>0</v>
      </c>
      <c r="E314" s="41"/>
      <c r="F314" s="45">
        <v>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</row>
    <row r="315" spans="1:12" ht="15">
      <c r="A315" s="84"/>
      <c r="B315" s="86" t="s">
        <v>53</v>
      </c>
      <c r="C315" s="9" t="s">
        <v>78</v>
      </c>
      <c r="D315" s="43">
        <f t="shared" si="4"/>
        <v>0</v>
      </c>
      <c r="E315" s="41"/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</row>
    <row r="316" spans="1:12" ht="15">
      <c r="A316" s="84"/>
      <c r="B316" s="86"/>
      <c r="C316" s="9" t="s">
        <v>79</v>
      </c>
      <c r="D316" s="43">
        <f t="shared" si="4"/>
        <v>0</v>
      </c>
      <c r="E316" s="41"/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</row>
    <row r="317" spans="1:12" ht="15">
      <c r="A317" s="84"/>
      <c r="B317" s="86"/>
      <c r="C317" s="9" t="s">
        <v>80</v>
      </c>
      <c r="D317" s="43">
        <f t="shared" si="4"/>
        <v>0</v>
      </c>
      <c r="E317" s="41"/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</row>
    <row r="318" spans="1:12" ht="15">
      <c r="A318" s="84"/>
      <c r="B318" s="86"/>
      <c r="C318" s="9" t="s">
        <v>81</v>
      </c>
      <c r="D318" s="43">
        <f t="shared" si="4"/>
        <v>0</v>
      </c>
      <c r="E318" s="41"/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</row>
    <row r="319" spans="1:12" ht="15">
      <c r="A319" s="85"/>
      <c r="B319" s="86"/>
      <c r="C319" s="9" t="s">
        <v>82</v>
      </c>
      <c r="D319" s="43">
        <f t="shared" si="4"/>
        <v>0</v>
      </c>
      <c r="E319" s="41"/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</row>
    <row r="320" spans="1:12" ht="15" customHeight="1">
      <c r="A320" s="83" t="s">
        <v>87</v>
      </c>
      <c r="B320" s="87" t="s">
        <v>83</v>
      </c>
      <c r="C320" s="9" t="s">
        <v>78</v>
      </c>
      <c r="D320" s="43">
        <f t="shared" si="4"/>
        <v>62</v>
      </c>
      <c r="E320" s="41"/>
      <c r="F320" s="45">
        <v>17</v>
      </c>
      <c r="G320" s="45">
        <v>14</v>
      </c>
      <c r="H320" s="45">
        <v>1</v>
      </c>
      <c r="I320" s="45">
        <v>5</v>
      </c>
      <c r="J320" s="45">
        <v>6</v>
      </c>
      <c r="K320" s="45">
        <v>19</v>
      </c>
      <c r="L320" s="45">
        <v>0</v>
      </c>
    </row>
    <row r="321" spans="1:12" ht="15">
      <c r="A321" s="84"/>
      <c r="B321" s="87"/>
      <c r="C321" s="9" t="s">
        <v>79</v>
      </c>
      <c r="D321" s="43">
        <f t="shared" si="4"/>
        <v>16</v>
      </c>
      <c r="E321" s="41"/>
      <c r="F321" s="45">
        <v>2</v>
      </c>
      <c r="G321" s="45">
        <v>7</v>
      </c>
      <c r="H321" s="45">
        <v>1</v>
      </c>
      <c r="I321" s="45">
        <v>1</v>
      </c>
      <c r="J321" s="45">
        <v>0</v>
      </c>
      <c r="K321" s="45">
        <v>3</v>
      </c>
      <c r="L321" s="45">
        <v>2</v>
      </c>
    </row>
    <row r="322" spans="1:12" ht="15">
      <c r="A322" s="84"/>
      <c r="B322" s="87"/>
      <c r="C322" s="9" t="s">
        <v>80</v>
      </c>
      <c r="D322" s="43">
        <f t="shared" si="4"/>
        <v>53</v>
      </c>
      <c r="E322" s="41"/>
      <c r="F322" s="45">
        <v>15</v>
      </c>
      <c r="G322" s="45">
        <v>8</v>
      </c>
      <c r="H322" s="45">
        <v>2</v>
      </c>
      <c r="I322" s="45">
        <v>6</v>
      </c>
      <c r="J322" s="45">
        <v>6</v>
      </c>
      <c r="K322" s="45">
        <v>14</v>
      </c>
      <c r="L322" s="45">
        <v>2</v>
      </c>
    </row>
    <row r="323" spans="1:12" ht="15">
      <c r="A323" s="84"/>
      <c r="B323" s="87"/>
      <c r="C323" s="9" t="s">
        <v>81</v>
      </c>
      <c r="D323" s="43">
        <f t="shared" si="4"/>
        <v>25</v>
      </c>
      <c r="E323" s="41"/>
      <c r="F323" s="45">
        <v>4</v>
      </c>
      <c r="G323" s="45">
        <v>13</v>
      </c>
      <c r="H323" s="45">
        <v>0</v>
      </c>
      <c r="I323" s="45">
        <v>0</v>
      </c>
      <c r="J323" s="45">
        <v>0</v>
      </c>
      <c r="K323" s="45">
        <v>8</v>
      </c>
      <c r="L323" s="45">
        <v>0</v>
      </c>
    </row>
    <row r="324" spans="1:12" ht="15">
      <c r="A324" s="84"/>
      <c r="B324" s="87"/>
      <c r="C324" s="9" t="s">
        <v>82</v>
      </c>
      <c r="D324" s="43">
        <f t="shared" si="4"/>
        <v>16</v>
      </c>
      <c r="E324" s="41"/>
      <c r="F324" s="45">
        <v>2</v>
      </c>
      <c r="G324" s="45">
        <v>7</v>
      </c>
      <c r="H324" s="45">
        <v>1</v>
      </c>
      <c r="I324" s="45">
        <v>1</v>
      </c>
      <c r="J324" s="45">
        <v>0</v>
      </c>
      <c r="K324" s="45">
        <v>3</v>
      </c>
      <c r="L324" s="45">
        <v>2</v>
      </c>
    </row>
    <row r="325" spans="1:12" ht="15">
      <c r="A325" s="84"/>
      <c r="B325" s="86" t="s">
        <v>52</v>
      </c>
      <c r="C325" s="9" t="s">
        <v>78</v>
      </c>
      <c r="D325" s="43">
        <f t="shared" si="4"/>
        <v>1</v>
      </c>
      <c r="E325" s="41"/>
      <c r="F325" s="45">
        <v>0</v>
      </c>
      <c r="G325" s="45">
        <v>0</v>
      </c>
      <c r="H325" s="45">
        <v>0</v>
      </c>
      <c r="I325" s="45">
        <v>0</v>
      </c>
      <c r="J325" s="45">
        <v>1</v>
      </c>
      <c r="K325" s="45">
        <v>0</v>
      </c>
      <c r="L325" s="45">
        <v>0</v>
      </c>
    </row>
    <row r="326" spans="1:12" ht="15">
      <c r="A326" s="84"/>
      <c r="B326" s="86"/>
      <c r="C326" s="9" t="s">
        <v>79</v>
      </c>
      <c r="D326" s="43">
        <f aca="true" t="shared" si="5" ref="D326:D389">SUM(F326:L326)</f>
        <v>1</v>
      </c>
      <c r="E326" s="41"/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1</v>
      </c>
      <c r="L326" s="45">
        <v>0</v>
      </c>
    </row>
    <row r="327" spans="1:12" ht="15">
      <c r="A327" s="84"/>
      <c r="B327" s="86"/>
      <c r="C327" s="9" t="s">
        <v>80</v>
      </c>
      <c r="D327" s="43">
        <f t="shared" si="5"/>
        <v>2</v>
      </c>
      <c r="E327" s="41"/>
      <c r="F327" s="45">
        <v>0</v>
      </c>
      <c r="G327" s="45">
        <v>0</v>
      </c>
      <c r="H327" s="45">
        <v>0</v>
      </c>
      <c r="I327" s="45">
        <v>0</v>
      </c>
      <c r="J327" s="45">
        <v>1</v>
      </c>
      <c r="K327" s="45">
        <v>1</v>
      </c>
      <c r="L327" s="45">
        <v>0</v>
      </c>
    </row>
    <row r="328" spans="1:12" ht="15">
      <c r="A328" s="84"/>
      <c r="B328" s="86"/>
      <c r="C328" s="9" t="s">
        <v>81</v>
      </c>
      <c r="D328" s="43">
        <f t="shared" si="5"/>
        <v>0</v>
      </c>
      <c r="E328" s="41"/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</row>
    <row r="329" spans="1:12" ht="15">
      <c r="A329" s="84"/>
      <c r="B329" s="86"/>
      <c r="C329" s="9" t="s">
        <v>82</v>
      </c>
      <c r="D329" s="43">
        <f t="shared" si="5"/>
        <v>1</v>
      </c>
      <c r="E329" s="41"/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1</v>
      </c>
      <c r="L329" s="45">
        <v>0</v>
      </c>
    </row>
    <row r="330" spans="1:12" ht="15">
      <c r="A330" s="84"/>
      <c r="B330" s="86" t="s">
        <v>53</v>
      </c>
      <c r="C330" s="9" t="s">
        <v>78</v>
      </c>
      <c r="D330" s="43">
        <f t="shared" si="5"/>
        <v>25</v>
      </c>
      <c r="E330" s="41"/>
      <c r="F330" s="45">
        <v>7</v>
      </c>
      <c r="G330" s="45">
        <v>2</v>
      </c>
      <c r="H330" s="45">
        <v>1</v>
      </c>
      <c r="I330" s="45">
        <v>1</v>
      </c>
      <c r="J330" s="45">
        <v>5</v>
      </c>
      <c r="K330" s="45">
        <v>9</v>
      </c>
      <c r="L330" s="45">
        <v>0</v>
      </c>
    </row>
    <row r="331" spans="1:12" ht="15">
      <c r="A331" s="84"/>
      <c r="B331" s="86"/>
      <c r="C331" s="9" t="s">
        <v>79</v>
      </c>
      <c r="D331" s="43">
        <f t="shared" si="5"/>
        <v>11</v>
      </c>
      <c r="E331" s="41"/>
      <c r="F331" s="45">
        <v>2</v>
      </c>
      <c r="G331" s="45">
        <v>6</v>
      </c>
      <c r="H331" s="45">
        <v>1</v>
      </c>
      <c r="I331" s="45">
        <v>0</v>
      </c>
      <c r="J331" s="45">
        <v>0</v>
      </c>
      <c r="K331" s="45">
        <v>1</v>
      </c>
      <c r="L331" s="45">
        <v>1</v>
      </c>
    </row>
    <row r="332" spans="1:12" ht="15">
      <c r="A332" s="84"/>
      <c r="B332" s="86"/>
      <c r="C332" s="9" t="s">
        <v>80</v>
      </c>
      <c r="D332" s="43">
        <f t="shared" si="5"/>
        <v>25</v>
      </c>
      <c r="E332" s="41"/>
      <c r="F332" s="45">
        <v>6</v>
      </c>
      <c r="G332" s="45">
        <v>1</v>
      </c>
      <c r="H332" s="45">
        <v>2</v>
      </c>
      <c r="I332" s="45">
        <v>1</v>
      </c>
      <c r="J332" s="45">
        <v>5</v>
      </c>
      <c r="K332" s="45">
        <v>9</v>
      </c>
      <c r="L332" s="45">
        <v>1</v>
      </c>
    </row>
    <row r="333" spans="1:12" ht="15">
      <c r="A333" s="84"/>
      <c r="B333" s="86"/>
      <c r="C333" s="9" t="s">
        <v>81</v>
      </c>
      <c r="D333" s="43">
        <f t="shared" si="5"/>
        <v>11</v>
      </c>
      <c r="E333" s="41"/>
      <c r="F333" s="45">
        <v>3</v>
      </c>
      <c r="G333" s="45">
        <v>7</v>
      </c>
      <c r="H333" s="45">
        <v>0</v>
      </c>
      <c r="I333" s="45">
        <v>0</v>
      </c>
      <c r="J333" s="45">
        <v>0</v>
      </c>
      <c r="K333" s="45">
        <v>1</v>
      </c>
      <c r="L333" s="45">
        <v>0</v>
      </c>
    </row>
    <row r="334" spans="1:12" ht="15">
      <c r="A334" s="85"/>
      <c r="B334" s="86"/>
      <c r="C334" s="9" t="s">
        <v>82</v>
      </c>
      <c r="D334" s="43">
        <f t="shared" si="5"/>
        <v>11</v>
      </c>
      <c r="E334" s="41"/>
      <c r="F334" s="45">
        <v>2</v>
      </c>
      <c r="G334" s="45">
        <v>6</v>
      </c>
      <c r="H334" s="45">
        <v>1</v>
      </c>
      <c r="I334" s="45">
        <v>0</v>
      </c>
      <c r="J334" s="45">
        <v>0</v>
      </c>
      <c r="K334" s="45">
        <v>1</v>
      </c>
      <c r="L334" s="45">
        <v>1</v>
      </c>
    </row>
    <row r="335" spans="1:12" ht="15" customHeight="1">
      <c r="A335" s="88" t="s">
        <v>70</v>
      </c>
      <c r="B335" s="87" t="s">
        <v>83</v>
      </c>
      <c r="C335" s="9" t="s">
        <v>78</v>
      </c>
      <c r="D335" s="43">
        <f t="shared" si="5"/>
        <v>0</v>
      </c>
      <c r="E335" s="41"/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</row>
    <row r="336" spans="1:12" ht="15">
      <c r="A336" s="89"/>
      <c r="B336" s="87"/>
      <c r="C336" s="9" t="s">
        <v>79</v>
      </c>
      <c r="D336" s="43">
        <f t="shared" si="5"/>
        <v>0</v>
      </c>
      <c r="E336" s="41"/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</row>
    <row r="337" spans="1:12" ht="15">
      <c r="A337" s="89"/>
      <c r="B337" s="87"/>
      <c r="C337" s="9" t="s">
        <v>80</v>
      </c>
      <c r="D337" s="43">
        <f t="shared" si="5"/>
        <v>0</v>
      </c>
      <c r="E337" s="41"/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</row>
    <row r="338" spans="1:12" ht="15">
      <c r="A338" s="89"/>
      <c r="B338" s="87"/>
      <c r="C338" s="9" t="s">
        <v>81</v>
      </c>
      <c r="D338" s="43">
        <f t="shared" si="5"/>
        <v>0</v>
      </c>
      <c r="E338" s="41"/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</row>
    <row r="339" spans="1:12" ht="15">
      <c r="A339" s="89"/>
      <c r="B339" s="87"/>
      <c r="C339" s="9" t="s">
        <v>82</v>
      </c>
      <c r="D339" s="43">
        <f t="shared" si="5"/>
        <v>0</v>
      </c>
      <c r="E339" s="41"/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</row>
    <row r="340" spans="1:12" ht="15">
      <c r="A340" s="89"/>
      <c r="B340" s="86" t="s">
        <v>52</v>
      </c>
      <c r="C340" s="9" t="s">
        <v>78</v>
      </c>
      <c r="D340" s="43">
        <f t="shared" si="5"/>
        <v>0</v>
      </c>
      <c r="E340" s="41"/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</row>
    <row r="341" spans="1:12" ht="15">
      <c r="A341" s="89"/>
      <c r="B341" s="86"/>
      <c r="C341" s="9" t="s">
        <v>79</v>
      </c>
      <c r="D341" s="43">
        <f t="shared" si="5"/>
        <v>0</v>
      </c>
      <c r="E341" s="41"/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</row>
    <row r="342" spans="1:12" ht="15">
      <c r="A342" s="89"/>
      <c r="B342" s="86"/>
      <c r="C342" s="9" t="s">
        <v>80</v>
      </c>
      <c r="D342" s="43">
        <f t="shared" si="5"/>
        <v>0</v>
      </c>
      <c r="E342" s="41"/>
      <c r="F342" s="45">
        <v>0</v>
      </c>
      <c r="G342" s="45">
        <v>0</v>
      </c>
      <c r="H342" s="45">
        <v>0</v>
      </c>
      <c r="I342" s="45">
        <v>0</v>
      </c>
      <c r="J342" s="45">
        <v>0</v>
      </c>
      <c r="K342" s="45">
        <v>0</v>
      </c>
      <c r="L342" s="45">
        <v>0</v>
      </c>
    </row>
    <row r="343" spans="1:12" ht="15">
      <c r="A343" s="89"/>
      <c r="B343" s="86"/>
      <c r="C343" s="9" t="s">
        <v>81</v>
      </c>
      <c r="D343" s="43">
        <f t="shared" si="5"/>
        <v>0</v>
      </c>
      <c r="E343" s="41"/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</row>
    <row r="344" spans="1:12" ht="15">
      <c r="A344" s="89"/>
      <c r="B344" s="86"/>
      <c r="C344" s="9" t="s">
        <v>82</v>
      </c>
      <c r="D344" s="43">
        <f t="shared" si="5"/>
        <v>0</v>
      </c>
      <c r="E344" s="41"/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</row>
    <row r="345" spans="1:12" ht="15">
      <c r="A345" s="89"/>
      <c r="B345" s="86" t="s">
        <v>53</v>
      </c>
      <c r="C345" s="9" t="s">
        <v>78</v>
      </c>
      <c r="D345" s="43">
        <f t="shared" si="5"/>
        <v>0</v>
      </c>
      <c r="E345" s="41"/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</row>
    <row r="346" spans="1:12" ht="15">
      <c r="A346" s="89"/>
      <c r="B346" s="86"/>
      <c r="C346" s="9" t="s">
        <v>79</v>
      </c>
      <c r="D346" s="43">
        <f t="shared" si="5"/>
        <v>0</v>
      </c>
      <c r="E346" s="41"/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</row>
    <row r="347" spans="1:12" ht="15">
      <c r="A347" s="89"/>
      <c r="B347" s="86"/>
      <c r="C347" s="9" t="s">
        <v>80</v>
      </c>
      <c r="D347" s="43">
        <f t="shared" si="5"/>
        <v>0</v>
      </c>
      <c r="E347" s="41"/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</row>
    <row r="348" spans="1:12" ht="15">
      <c r="A348" s="89"/>
      <c r="B348" s="86"/>
      <c r="C348" s="9" t="s">
        <v>81</v>
      </c>
      <c r="D348" s="43">
        <f t="shared" si="5"/>
        <v>0</v>
      </c>
      <c r="E348" s="41"/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</row>
    <row r="349" spans="1:12" ht="15">
      <c r="A349" s="90"/>
      <c r="B349" s="86"/>
      <c r="C349" s="9" t="s">
        <v>82</v>
      </c>
      <c r="D349" s="43">
        <f t="shared" si="5"/>
        <v>0</v>
      </c>
      <c r="E349" s="41"/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</row>
    <row r="350" spans="1:12" ht="15">
      <c r="A350" s="83" t="s">
        <v>71</v>
      </c>
      <c r="B350" s="87" t="s">
        <v>83</v>
      </c>
      <c r="C350" s="9" t="s">
        <v>78</v>
      </c>
      <c r="D350" s="43">
        <f t="shared" si="5"/>
        <v>0</v>
      </c>
      <c r="E350" s="41"/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</row>
    <row r="351" spans="1:12" ht="15">
      <c r="A351" s="84"/>
      <c r="B351" s="87"/>
      <c r="C351" s="9" t="s">
        <v>79</v>
      </c>
      <c r="D351" s="43">
        <f t="shared" si="5"/>
        <v>0</v>
      </c>
      <c r="E351" s="41"/>
      <c r="F351" s="45">
        <v>0</v>
      </c>
      <c r="G351" s="45">
        <v>0</v>
      </c>
      <c r="H351" s="45">
        <v>0</v>
      </c>
      <c r="I351" s="45">
        <v>0</v>
      </c>
      <c r="J351" s="45">
        <v>0</v>
      </c>
      <c r="K351" s="45">
        <v>0</v>
      </c>
      <c r="L351" s="45">
        <v>0</v>
      </c>
    </row>
    <row r="352" spans="1:12" ht="15">
      <c r="A352" s="84"/>
      <c r="B352" s="87"/>
      <c r="C352" s="9" t="s">
        <v>80</v>
      </c>
      <c r="D352" s="43">
        <f t="shared" si="5"/>
        <v>0</v>
      </c>
      <c r="E352" s="41"/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</row>
    <row r="353" spans="1:12" ht="15">
      <c r="A353" s="84"/>
      <c r="B353" s="87"/>
      <c r="C353" s="9" t="s">
        <v>81</v>
      </c>
      <c r="D353" s="43">
        <f t="shared" si="5"/>
        <v>0</v>
      </c>
      <c r="E353" s="41"/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</row>
    <row r="354" spans="1:12" ht="15">
      <c r="A354" s="84"/>
      <c r="B354" s="87"/>
      <c r="C354" s="9" t="s">
        <v>82</v>
      </c>
      <c r="D354" s="43">
        <f t="shared" si="5"/>
        <v>0</v>
      </c>
      <c r="E354" s="41"/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</row>
    <row r="355" spans="1:12" ht="15">
      <c r="A355" s="84"/>
      <c r="B355" s="86" t="s">
        <v>52</v>
      </c>
      <c r="C355" s="9" t="s">
        <v>78</v>
      </c>
      <c r="D355" s="43">
        <f t="shared" si="5"/>
        <v>0</v>
      </c>
      <c r="E355" s="41"/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</row>
    <row r="356" spans="1:12" ht="15">
      <c r="A356" s="84"/>
      <c r="B356" s="86"/>
      <c r="C356" s="9" t="s">
        <v>79</v>
      </c>
      <c r="D356" s="43">
        <f t="shared" si="5"/>
        <v>0</v>
      </c>
      <c r="E356" s="41"/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</row>
    <row r="357" spans="1:12" ht="15">
      <c r="A357" s="84"/>
      <c r="B357" s="86"/>
      <c r="C357" s="9" t="s">
        <v>80</v>
      </c>
      <c r="D357" s="43">
        <f t="shared" si="5"/>
        <v>0</v>
      </c>
      <c r="E357" s="41"/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</row>
    <row r="358" spans="1:12" ht="15">
      <c r="A358" s="84"/>
      <c r="B358" s="86"/>
      <c r="C358" s="9" t="s">
        <v>81</v>
      </c>
      <c r="D358" s="43">
        <f t="shared" si="5"/>
        <v>0</v>
      </c>
      <c r="E358" s="41"/>
      <c r="F358" s="45">
        <v>0</v>
      </c>
      <c r="G358" s="45">
        <v>0</v>
      </c>
      <c r="H358" s="45">
        <v>0</v>
      </c>
      <c r="I358" s="45">
        <v>0</v>
      </c>
      <c r="J358" s="45">
        <v>0</v>
      </c>
      <c r="K358" s="45">
        <v>0</v>
      </c>
      <c r="L358" s="45">
        <v>0</v>
      </c>
    </row>
    <row r="359" spans="1:12" ht="15">
      <c r="A359" s="84"/>
      <c r="B359" s="86"/>
      <c r="C359" s="9" t="s">
        <v>82</v>
      </c>
      <c r="D359" s="43">
        <f t="shared" si="5"/>
        <v>0</v>
      </c>
      <c r="E359" s="41"/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</row>
    <row r="360" spans="1:12" ht="15">
      <c r="A360" s="84"/>
      <c r="B360" s="86" t="s">
        <v>53</v>
      </c>
      <c r="C360" s="9" t="s">
        <v>78</v>
      </c>
      <c r="D360" s="43">
        <f t="shared" si="5"/>
        <v>0</v>
      </c>
      <c r="E360" s="41"/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</row>
    <row r="361" spans="1:12" ht="15">
      <c r="A361" s="84"/>
      <c r="B361" s="86"/>
      <c r="C361" s="9" t="s">
        <v>79</v>
      </c>
      <c r="D361" s="43">
        <f t="shared" si="5"/>
        <v>0</v>
      </c>
      <c r="E361" s="41"/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</row>
    <row r="362" spans="1:12" ht="15">
      <c r="A362" s="84"/>
      <c r="B362" s="86"/>
      <c r="C362" s="9" t="s">
        <v>80</v>
      </c>
      <c r="D362" s="43">
        <f t="shared" si="5"/>
        <v>0</v>
      </c>
      <c r="E362" s="41"/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</row>
    <row r="363" spans="1:12" ht="15">
      <c r="A363" s="84"/>
      <c r="B363" s="86"/>
      <c r="C363" s="9" t="s">
        <v>81</v>
      </c>
      <c r="D363" s="43">
        <f t="shared" si="5"/>
        <v>0</v>
      </c>
      <c r="E363" s="41"/>
      <c r="F363" s="45">
        <v>0</v>
      </c>
      <c r="G363" s="45">
        <v>0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</row>
    <row r="364" spans="1:12" ht="15">
      <c r="A364" s="85"/>
      <c r="B364" s="86"/>
      <c r="C364" s="9" t="s">
        <v>82</v>
      </c>
      <c r="D364" s="43">
        <f t="shared" si="5"/>
        <v>0</v>
      </c>
      <c r="E364" s="41"/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</row>
    <row r="365" spans="1:12" ht="15">
      <c r="A365" s="83" t="s">
        <v>88</v>
      </c>
      <c r="B365" s="87" t="s">
        <v>83</v>
      </c>
      <c r="C365" s="9" t="s">
        <v>78</v>
      </c>
      <c r="D365" s="43">
        <f t="shared" si="5"/>
        <v>0</v>
      </c>
      <c r="E365" s="41"/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</row>
    <row r="366" spans="1:12" ht="15">
      <c r="A366" s="84"/>
      <c r="B366" s="87"/>
      <c r="C366" s="9" t="s">
        <v>79</v>
      </c>
      <c r="D366" s="43">
        <f t="shared" si="5"/>
        <v>0</v>
      </c>
      <c r="E366" s="41"/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</row>
    <row r="367" spans="1:12" ht="15">
      <c r="A367" s="84"/>
      <c r="B367" s="87"/>
      <c r="C367" s="9" t="s">
        <v>80</v>
      </c>
      <c r="D367" s="43">
        <f t="shared" si="5"/>
        <v>0</v>
      </c>
      <c r="E367" s="41"/>
      <c r="F367" s="45">
        <v>0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</row>
    <row r="368" spans="1:12" ht="15">
      <c r="A368" s="84"/>
      <c r="B368" s="87"/>
      <c r="C368" s="9" t="s">
        <v>81</v>
      </c>
      <c r="D368" s="43">
        <f t="shared" si="5"/>
        <v>0</v>
      </c>
      <c r="E368" s="41"/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</row>
    <row r="369" spans="1:12" ht="15">
      <c r="A369" s="84"/>
      <c r="B369" s="87"/>
      <c r="C369" s="9" t="s">
        <v>82</v>
      </c>
      <c r="D369" s="43">
        <f t="shared" si="5"/>
        <v>0</v>
      </c>
      <c r="E369" s="41"/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</row>
    <row r="370" spans="1:12" ht="15">
      <c r="A370" s="84"/>
      <c r="B370" s="86" t="s">
        <v>52</v>
      </c>
      <c r="C370" s="9" t="s">
        <v>78</v>
      </c>
      <c r="D370" s="43">
        <f t="shared" si="5"/>
        <v>0</v>
      </c>
      <c r="E370" s="41"/>
      <c r="F370" s="45">
        <v>0</v>
      </c>
      <c r="G370" s="45">
        <v>0</v>
      </c>
      <c r="H370" s="45">
        <v>0</v>
      </c>
      <c r="I370" s="45">
        <v>0</v>
      </c>
      <c r="J370" s="45">
        <v>0</v>
      </c>
      <c r="K370" s="45">
        <v>0</v>
      </c>
      <c r="L370" s="45">
        <v>0</v>
      </c>
    </row>
    <row r="371" spans="1:12" ht="15">
      <c r="A371" s="84"/>
      <c r="B371" s="86"/>
      <c r="C371" s="9" t="s">
        <v>79</v>
      </c>
      <c r="D371" s="43">
        <f t="shared" si="5"/>
        <v>0</v>
      </c>
      <c r="E371" s="41"/>
      <c r="F371" s="45">
        <v>0</v>
      </c>
      <c r="G371" s="45">
        <v>0</v>
      </c>
      <c r="H371" s="45">
        <v>0</v>
      </c>
      <c r="I371" s="45">
        <v>0</v>
      </c>
      <c r="J371" s="45">
        <v>0</v>
      </c>
      <c r="K371" s="45">
        <v>0</v>
      </c>
      <c r="L371" s="45">
        <v>0</v>
      </c>
    </row>
    <row r="372" spans="1:12" ht="15">
      <c r="A372" s="84"/>
      <c r="B372" s="86"/>
      <c r="C372" s="9" t="s">
        <v>80</v>
      </c>
      <c r="D372" s="43">
        <f t="shared" si="5"/>
        <v>0</v>
      </c>
      <c r="E372" s="41"/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</row>
    <row r="373" spans="1:12" ht="15">
      <c r="A373" s="84"/>
      <c r="B373" s="86"/>
      <c r="C373" s="9" t="s">
        <v>81</v>
      </c>
      <c r="D373" s="43">
        <f t="shared" si="5"/>
        <v>0</v>
      </c>
      <c r="E373" s="41"/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</row>
    <row r="374" spans="1:12" ht="15">
      <c r="A374" s="84"/>
      <c r="B374" s="86"/>
      <c r="C374" s="9" t="s">
        <v>82</v>
      </c>
      <c r="D374" s="43">
        <f t="shared" si="5"/>
        <v>0</v>
      </c>
      <c r="E374" s="41"/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</row>
    <row r="375" spans="1:12" ht="15">
      <c r="A375" s="84"/>
      <c r="B375" s="86" t="s">
        <v>53</v>
      </c>
      <c r="C375" s="9" t="s">
        <v>78</v>
      </c>
      <c r="D375" s="43">
        <f t="shared" si="5"/>
        <v>0</v>
      </c>
      <c r="E375" s="41"/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</row>
    <row r="376" spans="1:12" ht="15">
      <c r="A376" s="84"/>
      <c r="B376" s="86"/>
      <c r="C376" s="9" t="s">
        <v>79</v>
      </c>
      <c r="D376" s="43">
        <f t="shared" si="5"/>
        <v>0</v>
      </c>
      <c r="E376" s="41"/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</row>
    <row r="377" spans="1:12" ht="15">
      <c r="A377" s="84"/>
      <c r="B377" s="86"/>
      <c r="C377" s="9" t="s">
        <v>80</v>
      </c>
      <c r="D377" s="43">
        <f t="shared" si="5"/>
        <v>0</v>
      </c>
      <c r="E377" s="41"/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</row>
    <row r="378" spans="1:12" ht="15">
      <c r="A378" s="84"/>
      <c r="B378" s="86"/>
      <c r="C378" s="9" t="s">
        <v>81</v>
      </c>
      <c r="D378" s="43">
        <f t="shared" si="5"/>
        <v>0</v>
      </c>
      <c r="E378" s="41"/>
      <c r="F378" s="45">
        <v>0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</row>
    <row r="379" spans="1:12" ht="15">
      <c r="A379" s="85"/>
      <c r="B379" s="86"/>
      <c r="C379" s="9" t="s">
        <v>82</v>
      </c>
      <c r="D379" s="43">
        <f t="shared" si="5"/>
        <v>0</v>
      </c>
      <c r="E379" s="41"/>
      <c r="F379" s="45">
        <v>0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</row>
    <row r="380" spans="1:12" ht="15">
      <c r="A380" s="83" t="s">
        <v>89</v>
      </c>
      <c r="B380" s="87" t="s">
        <v>83</v>
      </c>
      <c r="C380" s="9" t="s">
        <v>78</v>
      </c>
      <c r="D380" s="43">
        <f t="shared" si="5"/>
        <v>0</v>
      </c>
      <c r="E380" s="41"/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</row>
    <row r="381" spans="1:12" ht="15">
      <c r="A381" s="84"/>
      <c r="B381" s="87"/>
      <c r="C381" s="9" t="s">
        <v>79</v>
      </c>
      <c r="D381" s="43">
        <f t="shared" si="5"/>
        <v>0</v>
      </c>
      <c r="E381" s="41"/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</row>
    <row r="382" spans="1:12" ht="15">
      <c r="A382" s="84"/>
      <c r="B382" s="87"/>
      <c r="C382" s="9" t="s">
        <v>80</v>
      </c>
      <c r="D382" s="43">
        <f t="shared" si="5"/>
        <v>0</v>
      </c>
      <c r="E382" s="41"/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</row>
    <row r="383" spans="1:12" ht="15">
      <c r="A383" s="84"/>
      <c r="B383" s="87"/>
      <c r="C383" s="9" t="s">
        <v>81</v>
      </c>
      <c r="D383" s="43">
        <f t="shared" si="5"/>
        <v>0</v>
      </c>
      <c r="E383" s="41"/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</row>
    <row r="384" spans="1:12" ht="15">
      <c r="A384" s="84"/>
      <c r="B384" s="87"/>
      <c r="C384" s="9" t="s">
        <v>82</v>
      </c>
      <c r="D384" s="43">
        <f t="shared" si="5"/>
        <v>0</v>
      </c>
      <c r="E384" s="41"/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</row>
    <row r="385" spans="1:12" ht="15">
      <c r="A385" s="84"/>
      <c r="B385" s="86" t="s">
        <v>52</v>
      </c>
      <c r="C385" s="9" t="s">
        <v>78</v>
      </c>
      <c r="D385" s="43">
        <f t="shared" si="5"/>
        <v>0</v>
      </c>
      <c r="E385" s="41"/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</row>
    <row r="386" spans="1:12" ht="15">
      <c r="A386" s="84"/>
      <c r="B386" s="86"/>
      <c r="C386" s="9" t="s">
        <v>79</v>
      </c>
      <c r="D386" s="43">
        <f t="shared" si="5"/>
        <v>0</v>
      </c>
      <c r="E386" s="41"/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</row>
    <row r="387" spans="1:12" ht="15">
      <c r="A387" s="84"/>
      <c r="B387" s="86"/>
      <c r="C387" s="9" t="s">
        <v>80</v>
      </c>
      <c r="D387" s="43">
        <f t="shared" si="5"/>
        <v>0</v>
      </c>
      <c r="E387" s="41"/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</row>
    <row r="388" spans="1:12" ht="15">
      <c r="A388" s="84"/>
      <c r="B388" s="86"/>
      <c r="C388" s="9" t="s">
        <v>81</v>
      </c>
      <c r="D388" s="43">
        <f t="shared" si="5"/>
        <v>0</v>
      </c>
      <c r="E388" s="41"/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</row>
    <row r="389" spans="1:12" ht="15">
      <c r="A389" s="84"/>
      <c r="B389" s="86"/>
      <c r="C389" s="9" t="s">
        <v>82</v>
      </c>
      <c r="D389" s="43">
        <f t="shared" si="5"/>
        <v>0</v>
      </c>
      <c r="E389" s="41"/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</row>
    <row r="390" spans="1:12" ht="15">
      <c r="A390" s="84"/>
      <c r="B390" s="86" t="s">
        <v>53</v>
      </c>
      <c r="C390" s="9" t="s">
        <v>78</v>
      </c>
      <c r="D390" s="43">
        <f aca="true" t="shared" si="6" ref="D390:D453">SUM(F390:L390)</f>
        <v>0</v>
      </c>
      <c r="E390" s="41"/>
      <c r="F390" s="45">
        <v>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</row>
    <row r="391" spans="1:12" ht="15">
      <c r="A391" s="84"/>
      <c r="B391" s="86"/>
      <c r="C391" s="9" t="s">
        <v>79</v>
      </c>
      <c r="D391" s="43">
        <f t="shared" si="6"/>
        <v>0</v>
      </c>
      <c r="E391" s="41"/>
      <c r="F391" s="45">
        <v>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</row>
    <row r="392" spans="1:12" ht="15">
      <c r="A392" s="84"/>
      <c r="B392" s="86"/>
      <c r="C392" s="9" t="s">
        <v>80</v>
      </c>
      <c r="D392" s="43">
        <f t="shared" si="6"/>
        <v>0</v>
      </c>
      <c r="E392" s="41"/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</row>
    <row r="393" spans="1:12" ht="15">
      <c r="A393" s="84"/>
      <c r="B393" s="86"/>
      <c r="C393" s="9" t="s">
        <v>81</v>
      </c>
      <c r="D393" s="43">
        <f t="shared" si="6"/>
        <v>0</v>
      </c>
      <c r="E393" s="41"/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</row>
    <row r="394" spans="1:12" ht="15">
      <c r="A394" s="85"/>
      <c r="B394" s="86"/>
      <c r="C394" s="9" t="s">
        <v>82</v>
      </c>
      <c r="D394" s="43">
        <f t="shared" si="6"/>
        <v>0</v>
      </c>
      <c r="E394" s="41"/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</row>
    <row r="395" spans="1:12" ht="15">
      <c r="A395" s="83" t="s">
        <v>90</v>
      </c>
      <c r="B395" s="87" t="s">
        <v>83</v>
      </c>
      <c r="C395" s="9" t="s">
        <v>78</v>
      </c>
      <c r="D395" s="43">
        <f t="shared" si="6"/>
        <v>0</v>
      </c>
      <c r="E395" s="41"/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</row>
    <row r="396" spans="1:12" ht="15">
      <c r="A396" s="84"/>
      <c r="B396" s="87"/>
      <c r="C396" s="9" t="s">
        <v>79</v>
      </c>
      <c r="D396" s="43">
        <f t="shared" si="6"/>
        <v>0</v>
      </c>
      <c r="E396" s="41"/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</row>
    <row r="397" spans="1:12" ht="15">
      <c r="A397" s="84"/>
      <c r="B397" s="87"/>
      <c r="C397" s="9" t="s">
        <v>80</v>
      </c>
      <c r="D397" s="43">
        <f t="shared" si="6"/>
        <v>0</v>
      </c>
      <c r="E397" s="41"/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</row>
    <row r="398" spans="1:12" ht="15">
      <c r="A398" s="84"/>
      <c r="B398" s="87"/>
      <c r="C398" s="9" t="s">
        <v>81</v>
      </c>
      <c r="D398" s="43">
        <f t="shared" si="6"/>
        <v>0</v>
      </c>
      <c r="E398" s="41"/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</row>
    <row r="399" spans="1:12" ht="15">
      <c r="A399" s="84"/>
      <c r="B399" s="87"/>
      <c r="C399" s="9" t="s">
        <v>82</v>
      </c>
      <c r="D399" s="43">
        <f t="shared" si="6"/>
        <v>0</v>
      </c>
      <c r="E399" s="41"/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</row>
    <row r="400" spans="1:12" ht="15">
      <c r="A400" s="84"/>
      <c r="B400" s="86" t="s">
        <v>52</v>
      </c>
      <c r="C400" s="9" t="s">
        <v>78</v>
      </c>
      <c r="D400" s="43">
        <f t="shared" si="6"/>
        <v>0</v>
      </c>
      <c r="E400" s="41"/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</row>
    <row r="401" spans="1:12" ht="15">
      <c r="A401" s="84"/>
      <c r="B401" s="86"/>
      <c r="C401" s="9" t="s">
        <v>79</v>
      </c>
      <c r="D401" s="43">
        <f t="shared" si="6"/>
        <v>0</v>
      </c>
      <c r="E401" s="41"/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</row>
    <row r="402" spans="1:12" ht="15">
      <c r="A402" s="84"/>
      <c r="B402" s="86"/>
      <c r="C402" s="9" t="s">
        <v>80</v>
      </c>
      <c r="D402" s="43">
        <f t="shared" si="6"/>
        <v>0</v>
      </c>
      <c r="E402" s="41"/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</row>
    <row r="403" spans="1:12" ht="15">
      <c r="A403" s="84"/>
      <c r="B403" s="86"/>
      <c r="C403" s="9" t="s">
        <v>81</v>
      </c>
      <c r="D403" s="43">
        <f t="shared" si="6"/>
        <v>0</v>
      </c>
      <c r="E403" s="41"/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</row>
    <row r="404" spans="1:12" ht="15">
      <c r="A404" s="84"/>
      <c r="B404" s="86"/>
      <c r="C404" s="9" t="s">
        <v>82</v>
      </c>
      <c r="D404" s="43">
        <f t="shared" si="6"/>
        <v>0</v>
      </c>
      <c r="E404" s="41"/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</row>
    <row r="405" spans="1:12" ht="15">
      <c r="A405" s="84"/>
      <c r="B405" s="86" t="s">
        <v>53</v>
      </c>
      <c r="C405" s="9" t="s">
        <v>78</v>
      </c>
      <c r="D405" s="43">
        <f t="shared" si="6"/>
        <v>0</v>
      </c>
      <c r="E405" s="41"/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</row>
    <row r="406" spans="1:12" ht="15">
      <c r="A406" s="84"/>
      <c r="B406" s="86"/>
      <c r="C406" s="9" t="s">
        <v>79</v>
      </c>
      <c r="D406" s="43">
        <f t="shared" si="6"/>
        <v>0</v>
      </c>
      <c r="E406" s="41"/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</row>
    <row r="407" spans="1:12" ht="15">
      <c r="A407" s="84"/>
      <c r="B407" s="86"/>
      <c r="C407" s="9" t="s">
        <v>80</v>
      </c>
      <c r="D407" s="43">
        <f t="shared" si="6"/>
        <v>0</v>
      </c>
      <c r="E407" s="41"/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</row>
    <row r="408" spans="1:12" ht="15">
      <c r="A408" s="84"/>
      <c r="B408" s="86"/>
      <c r="C408" s="9" t="s">
        <v>81</v>
      </c>
      <c r="D408" s="43">
        <f t="shared" si="6"/>
        <v>0</v>
      </c>
      <c r="E408" s="41"/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</row>
    <row r="409" spans="1:12" ht="15">
      <c r="A409" s="85"/>
      <c r="B409" s="86"/>
      <c r="C409" s="9" t="s">
        <v>82</v>
      </c>
      <c r="D409" s="43">
        <f t="shared" si="6"/>
        <v>0</v>
      </c>
      <c r="E409" s="41"/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</row>
    <row r="410" spans="1:12" ht="15">
      <c r="A410" s="83" t="s">
        <v>91</v>
      </c>
      <c r="B410" s="87" t="s">
        <v>83</v>
      </c>
      <c r="C410" s="9" t="s">
        <v>78</v>
      </c>
      <c r="D410" s="43">
        <f t="shared" si="6"/>
        <v>0</v>
      </c>
      <c r="E410" s="41"/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</row>
    <row r="411" spans="1:12" ht="15">
      <c r="A411" s="84"/>
      <c r="B411" s="87"/>
      <c r="C411" s="9" t="s">
        <v>79</v>
      </c>
      <c r="D411" s="43">
        <f t="shared" si="6"/>
        <v>0</v>
      </c>
      <c r="E411" s="41"/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</row>
    <row r="412" spans="1:12" ht="15">
      <c r="A412" s="84"/>
      <c r="B412" s="87"/>
      <c r="C412" s="9" t="s">
        <v>80</v>
      </c>
      <c r="D412" s="43">
        <f t="shared" si="6"/>
        <v>0</v>
      </c>
      <c r="E412" s="41"/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</row>
    <row r="413" spans="1:12" ht="15">
      <c r="A413" s="84"/>
      <c r="B413" s="87"/>
      <c r="C413" s="9" t="s">
        <v>81</v>
      </c>
      <c r="D413" s="43">
        <f t="shared" si="6"/>
        <v>0</v>
      </c>
      <c r="E413" s="41"/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</row>
    <row r="414" spans="1:12" ht="15">
      <c r="A414" s="84"/>
      <c r="B414" s="87"/>
      <c r="C414" s="9" t="s">
        <v>82</v>
      </c>
      <c r="D414" s="43">
        <f t="shared" si="6"/>
        <v>0</v>
      </c>
      <c r="E414" s="41"/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</row>
    <row r="415" spans="1:12" ht="15">
      <c r="A415" s="84"/>
      <c r="B415" s="86" t="s">
        <v>52</v>
      </c>
      <c r="C415" s="9" t="s">
        <v>78</v>
      </c>
      <c r="D415" s="43">
        <f t="shared" si="6"/>
        <v>0</v>
      </c>
      <c r="E415" s="41"/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</v>
      </c>
    </row>
    <row r="416" spans="1:12" ht="15">
      <c r="A416" s="84"/>
      <c r="B416" s="86"/>
      <c r="C416" s="9" t="s">
        <v>79</v>
      </c>
      <c r="D416" s="43">
        <f t="shared" si="6"/>
        <v>0</v>
      </c>
      <c r="E416" s="41"/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</row>
    <row r="417" spans="1:12" ht="15">
      <c r="A417" s="84"/>
      <c r="B417" s="86"/>
      <c r="C417" s="9" t="s">
        <v>80</v>
      </c>
      <c r="D417" s="43">
        <f t="shared" si="6"/>
        <v>0</v>
      </c>
      <c r="E417" s="41"/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</row>
    <row r="418" spans="1:12" ht="15">
      <c r="A418" s="84"/>
      <c r="B418" s="86"/>
      <c r="C418" s="9" t="s">
        <v>81</v>
      </c>
      <c r="D418" s="43">
        <f t="shared" si="6"/>
        <v>0</v>
      </c>
      <c r="E418" s="41"/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</row>
    <row r="419" spans="1:12" ht="15">
      <c r="A419" s="84"/>
      <c r="B419" s="86"/>
      <c r="C419" s="9" t="s">
        <v>82</v>
      </c>
      <c r="D419" s="43">
        <f t="shared" si="6"/>
        <v>0</v>
      </c>
      <c r="E419" s="41"/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</v>
      </c>
      <c r="L419" s="45">
        <v>0</v>
      </c>
    </row>
    <row r="420" spans="1:12" ht="15">
      <c r="A420" s="84"/>
      <c r="B420" s="86" t="s">
        <v>53</v>
      </c>
      <c r="C420" s="9" t="s">
        <v>78</v>
      </c>
      <c r="D420" s="43">
        <f t="shared" si="6"/>
        <v>0</v>
      </c>
      <c r="E420" s="41"/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</row>
    <row r="421" spans="1:12" ht="15">
      <c r="A421" s="84"/>
      <c r="B421" s="86"/>
      <c r="C421" s="9" t="s">
        <v>79</v>
      </c>
      <c r="D421" s="43">
        <f t="shared" si="6"/>
        <v>0</v>
      </c>
      <c r="E421" s="41"/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</row>
    <row r="422" spans="1:12" ht="15">
      <c r="A422" s="84"/>
      <c r="B422" s="86"/>
      <c r="C422" s="9" t="s">
        <v>80</v>
      </c>
      <c r="D422" s="43">
        <f t="shared" si="6"/>
        <v>0</v>
      </c>
      <c r="E422" s="41"/>
      <c r="F422" s="45">
        <v>0</v>
      </c>
      <c r="G422" s="45">
        <v>0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</row>
    <row r="423" spans="1:12" ht="15">
      <c r="A423" s="84"/>
      <c r="B423" s="86"/>
      <c r="C423" s="9" t="s">
        <v>81</v>
      </c>
      <c r="D423" s="43">
        <f t="shared" si="6"/>
        <v>0</v>
      </c>
      <c r="E423" s="41"/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</row>
    <row r="424" spans="1:12" ht="15">
      <c r="A424" s="85"/>
      <c r="B424" s="86"/>
      <c r="C424" s="9" t="s">
        <v>82</v>
      </c>
      <c r="D424" s="43">
        <f t="shared" si="6"/>
        <v>0</v>
      </c>
      <c r="E424" s="41"/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</row>
    <row r="425" spans="1:12" ht="15">
      <c r="A425" s="83" t="s">
        <v>72</v>
      </c>
      <c r="B425" s="87" t="s">
        <v>83</v>
      </c>
      <c r="C425" s="9" t="s">
        <v>78</v>
      </c>
      <c r="D425" s="43">
        <f t="shared" si="6"/>
        <v>0</v>
      </c>
      <c r="E425" s="41"/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</row>
    <row r="426" spans="1:12" ht="15">
      <c r="A426" s="84"/>
      <c r="B426" s="87"/>
      <c r="C426" s="9" t="s">
        <v>79</v>
      </c>
      <c r="D426" s="43">
        <f t="shared" si="6"/>
        <v>0</v>
      </c>
      <c r="E426" s="41"/>
      <c r="F426" s="45">
        <v>0</v>
      </c>
      <c r="G426" s="45">
        <v>0</v>
      </c>
      <c r="H426" s="45">
        <v>0</v>
      </c>
      <c r="I426" s="45">
        <v>0</v>
      </c>
      <c r="J426" s="45">
        <v>0</v>
      </c>
      <c r="K426" s="45">
        <v>0</v>
      </c>
      <c r="L426" s="45">
        <v>0</v>
      </c>
    </row>
    <row r="427" spans="1:12" ht="15">
      <c r="A427" s="84"/>
      <c r="B427" s="87"/>
      <c r="C427" s="9" t="s">
        <v>80</v>
      </c>
      <c r="D427" s="43">
        <f t="shared" si="6"/>
        <v>0</v>
      </c>
      <c r="E427" s="41"/>
      <c r="F427" s="45">
        <v>0</v>
      </c>
      <c r="G427" s="45">
        <v>0</v>
      </c>
      <c r="H427" s="45">
        <v>0</v>
      </c>
      <c r="I427" s="45">
        <v>0</v>
      </c>
      <c r="J427" s="45">
        <v>0</v>
      </c>
      <c r="K427" s="45">
        <v>0</v>
      </c>
      <c r="L427" s="45">
        <v>0</v>
      </c>
    </row>
    <row r="428" spans="1:12" ht="15">
      <c r="A428" s="84"/>
      <c r="B428" s="87"/>
      <c r="C428" s="9" t="s">
        <v>81</v>
      </c>
      <c r="D428" s="43">
        <f t="shared" si="6"/>
        <v>0</v>
      </c>
      <c r="E428" s="41"/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</row>
    <row r="429" spans="1:12" ht="15">
      <c r="A429" s="84"/>
      <c r="B429" s="87"/>
      <c r="C429" s="9" t="s">
        <v>82</v>
      </c>
      <c r="D429" s="43">
        <f t="shared" si="6"/>
        <v>0</v>
      </c>
      <c r="E429" s="41"/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</row>
    <row r="430" spans="1:12" ht="15">
      <c r="A430" s="84"/>
      <c r="B430" s="86" t="s">
        <v>52</v>
      </c>
      <c r="C430" s="9" t="s">
        <v>78</v>
      </c>
      <c r="D430" s="43">
        <f t="shared" si="6"/>
        <v>0</v>
      </c>
      <c r="E430" s="41"/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</row>
    <row r="431" spans="1:12" ht="15">
      <c r="A431" s="84"/>
      <c r="B431" s="86"/>
      <c r="C431" s="9" t="s">
        <v>79</v>
      </c>
      <c r="D431" s="43">
        <f t="shared" si="6"/>
        <v>0</v>
      </c>
      <c r="E431" s="41"/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</row>
    <row r="432" spans="1:12" ht="15">
      <c r="A432" s="84"/>
      <c r="B432" s="86"/>
      <c r="C432" s="9" t="s">
        <v>80</v>
      </c>
      <c r="D432" s="43">
        <f t="shared" si="6"/>
        <v>0</v>
      </c>
      <c r="E432" s="41"/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</row>
    <row r="433" spans="1:12" ht="15">
      <c r="A433" s="84"/>
      <c r="B433" s="86"/>
      <c r="C433" s="9" t="s">
        <v>81</v>
      </c>
      <c r="D433" s="43">
        <f t="shared" si="6"/>
        <v>0</v>
      </c>
      <c r="E433" s="41"/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</row>
    <row r="434" spans="1:12" ht="15">
      <c r="A434" s="84"/>
      <c r="B434" s="86"/>
      <c r="C434" s="9" t="s">
        <v>82</v>
      </c>
      <c r="D434" s="43">
        <f t="shared" si="6"/>
        <v>0</v>
      </c>
      <c r="E434" s="41"/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</row>
    <row r="435" spans="1:12" ht="15">
      <c r="A435" s="84"/>
      <c r="B435" s="86" t="s">
        <v>53</v>
      </c>
      <c r="C435" s="9" t="s">
        <v>78</v>
      </c>
      <c r="D435" s="43">
        <f t="shared" si="6"/>
        <v>0</v>
      </c>
      <c r="E435" s="41"/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</row>
    <row r="436" spans="1:12" ht="15">
      <c r="A436" s="84"/>
      <c r="B436" s="86"/>
      <c r="C436" s="9" t="s">
        <v>79</v>
      </c>
      <c r="D436" s="43">
        <f t="shared" si="6"/>
        <v>0</v>
      </c>
      <c r="E436" s="41"/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</row>
    <row r="437" spans="1:12" ht="15">
      <c r="A437" s="84"/>
      <c r="B437" s="86"/>
      <c r="C437" s="9" t="s">
        <v>80</v>
      </c>
      <c r="D437" s="43">
        <f t="shared" si="6"/>
        <v>0</v>
      </c>
      <c r="E437" s="41"/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</row>
    <row r="438" spans="1:12" ht="15">
      <c r="A438" s="84"/>
      <c r="B438" s="86"/>
      <c r="C438" s="9" t="s">
        <v>81</v>
      </c>
      <c r="D438" s="43">
        <f t="shared" si="6"/>
        <v>0</v>
      </c>
      <c r="E438" s="41"/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</row>
    <row r="439" spans="1:12" ht="15">
      <c r="A439" s="85"/>
      <c r="B439" s="86"/>
      <c r="C439" s="9" t="s">
        <v>82</v>
      </c>
      <c r="D439" s="43">
        <f t="shared" si="6"/>
        <v>0</v>
      </c>
      <c r="E439" s="41"/>
      <c r="F439" s="45">
        <v>0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</row>
    <row r="440" spans="1:12" ht="15">
      <c r="A440" s="83" t="s">
        <v>92</v>
      </c>
      <c r="B440" s="87" t="s">
        <v>84</v>
      </c>
      <c r="C440" s="9" t="s">
        <v>78</v>
      </c>
      <c r="D440" s="43">
        <f t="shared" si="6"/>
        <v>0</v>
      </c>
      <c r="E440" s="41"/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</row>
    <row r="441" spans="1:12" ht="15">
      <c r="A441" s="84"/>
      <c r="B441" s="87"/>
      <c r="C441" s="9" t="s">
        <v>79</v>
      </c>
      <c r="D441" s="43">
        <f t="shared" si="6"/>
        <v>0</v>
      </c>
      <c r="E441" s="41"/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</row>
    <row r="442" spans="1:12" ht="15">
      <c r="A442" s="84"/>
      <c r="B442" s="87"/>
      <c r="C442" s="9" t="s">
        <v>80</v>
      </c>
      <c r="D442" s="43">
        <f t="shared" si="6"/>
        <v>0</v>
      </c>
      <c r="E442" s="41"/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</row>
    <row r="443" spans="1:12" ht="15">
      <c r="A443" s="84"/>
      <c r="B443" s="87"/>
      <c r="C443" s="9" t="s">
        <v>81</v>
      </c>
      <c r="D443" s="43">
        <f t="shared" si="6"/>
        <v>0</v>
      </c>
      <c r="E443" s="41"/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</row>
    <row r="444" spans="1:12" ht="15">
      <c r="A444" s="84"/>
      <c r="B444" s="87"/>
      <c r="C444" s="9" t="s">
        <v>82</v>
      </c>
      <c r="D444" s="43">
        <f t="shared" si="6"/>
        <v>0</v>
      </c>
      <c r="E444" s="41"/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</row>
    <row r="445" spans="1:12" ht="15">
      <c r="A445" s="84"/>
      <c r="B445" s="87" t="s">
        <v>83</v>
      </c>
      <c r="C445" s="9" t="s">
        <v>78</v>
      </c>
      <c r="D445" s="43">
        <f t="shared" si="6"/>
        <v>0</v>
      </c>
      <c r="E445" s="41"/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</row>
    <row r="446" spans="1:12" ht="15">
      <c r="A446" s="84"/>
      <c r="B446" s="87"/>
      <c r="C446" s="9" t="s">
        <v>79</v>
      </c>
      <c r="D446" s="43">
        <f t="shared" si="6"/>
        <v>0</v>
      </c>
      <c r="E446" s="41"/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</row>
    <row r="447" spans="1:12" ht="15">
      <c r="A447" s="84"/>
      <c r="B447" s="87"/>
      <c r="C447" s="9" t="s">
        <v>80</v>
      </c>
      <c r="D447" s="43">
        <f t="shared" si="6"/>
        <v>0</v>
      </c>
      <c r="E447" s="41"/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45">
        <v>0</v>
      </c>
      <c r="L447" s="45">
        <v>0</v>
      </c>
    </row>
    <row r="448" spans="1:12" ht="15">
      <c r="A448" s="84"/>
      <c r="B448" s="87"/>
      <c r="C448" s="9" t="s">
        <v>81</v>
      </c>
      <c r="D448" s="43">
        <f t="shared" si="6"/>
        <v>0</v>
      </c>
      <c r="E448" s="41"/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</row>
    <row r="449" spans="1:12" ht="15">
      <c r="A449" s="84"/>
      <c r="B449" s="87"/>
      <c r="C449" s="9" t="s">
        <v>82</v>
      </c>
      <c r="D449" s="43">
        <f t="shared" si="6"/>
        <v>0</v>
      </c>
      <c r="E449" s="41"/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</row>
    <row r="450" spans="1:12" ht="15">
      <c r="A450" s="84"/>
      <c r="B450" s="86" t="s">
        <v>52</v>
      </c>
      <c r="C450" s="9" t="s">
        <v>78</v>
      </c>
      <c r="D450" s="43">
        <f t="shared" si="6"/>
        <v>0</v>
      </c>
      <c r="E450" s="41"/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45">
        <v>0</v>
      </c>
      <c r="L450" s="45">
        <v>0</v>
      </c>
    </row>
    <row r="451" spans="1:12" ht="15">
      <c r="A451" s="84"/>
      <c r="B451" s="86"/>
      <c r="C451" s="9" t="s">
        <v>79</v>
      </c>
      <c r="D451" s="43">
        <f t="shared" si="6"/>
        <v>0</v>
      </c>
      <c r="E451" s="41"/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45">
        <v>0</v>
      </c>
      <c r="L451" s="45">
        <v>0</v>
      </c>
    </row>
    <row r="452" spans="1:12" ht="15">
      <c r="A452" s="84"/>
      <c r="B452" s="86"/>
      <c r="C452" s="9" t="s">
        <v>80</v>
      </c>
      <c r="D452" s="43">
        <f t="shared" si="6"/>
        <v>0</v>
      </c>
      <c r="E452" s="41"/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</row>
    <row r="453" spans="1:12" ht="15">
      <c r="A453" s="84"/>
      <c r="B453" s="86"/>
      <c r="C453" s="9" t="s">
        <v>81</v>
      </c>
      <c r="D453" s="43">
        <f t="shared" si="6"/>
        <v>0</v>
      </c>
      <c r="E453" s="41"/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</row>
    <row r="454" spans="1:12" ht="15">
      <c r="A454" s="84"/>
      <c r="B454" s="86"/>
      <c r="C454" s="9" t="s">
        <v>82</v>
      </c>
      <c r="D454" s="43">
        <f aca="true" t="shared" si="7" ref="D454:D517">SUM(F454:L454)</f>
        <v>0</v>
      </c>
      <c r="E454" s="41"/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</row>
    <row r="455" spans="1:12" ht="15">
      <c r="A455" s="84"/>
      <c r="B455" s="86" t="s">
        <v>53</v>
      </c>
      <c r="C455" s="9" t="s">
        <v>78</v>
      </c>
      <c r="D455" s="43">
        <f t="shared" si="7"/>
        <v>0</v>
      </c>
      <c r="E455" s="41"/>
      <c r="F455" s="45">
        <v>0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</row>
    <row r="456" spans="1:12" ht="15">
      <c r="A456" s="84"/>
      <c r="B456" s="86"/>
      <c r="C456" s="9" t="s">
        <v>79</v>
      </c>
      <c r="D456" s="43">
        <f t="shared" si="7"/>
        <v>0</v>
      </c>
      <c r="E456" s="41"/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</row>
    <row r="457" spans="1:12" ht="15">
      <c r="A457" s="84"/>
      <c r="B457" s="86"/>
      <c r="C457" s="9" t="s">
        <v>80</v>
      </c>
      <c r="D457" s="43">
        <f t="shared" si="7"/>
        <v>0</v>
      </c>
      <c r="E457" s="41"/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</row>
    <row r="458" spans="1:12" ht="15">
      <c r="A458" s="84"/>
      <c r="B458" s="86"/>
      <c r="C458" s="9" t="s">
        <v>81</v>
      </c>
      <c r="D458" s="43">
        <f t="shared" si="7"/>
        <v>0</v>
      </c>
      <c r="E458" s="41"/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</row>
    <row r="459" spans="1:12" ht="15">
      <c r="A459" s="85"/>
      <c r="B459" s="86"/>
      <c r="C459" s="9" t="s">
        <v>82</v>
      </c>
      <c r="D459" s="43">
        <f t="shared" si="7"/>
        <v>0</v>
      </c>
      <c r="E459" s="41"/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</row>
    <row r="460" spans="1:12" ht="15">
      <c r="A460" s="83" t="s">
        <v>73</v>
      </c>
      <c r="B460" s="87" t="s">
        <v>84</v>
      </c>
      <c r="C460" s="9" t="s">
        <v>78</v>
      </c>
      <c r="D460" s="43">
        <f t="shared" si="7"/>
        <v>0</v>
      </c>
      <c r="E460" s="41"/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</row>
    <row r="461" spans="1:12" ht="15">
      <c r="A461" s="84"/>
      <c r="B461" s="87"/>
      <c r="C461" s="9" t="s">
        <v>79</v>
      </c>
      <c r="D461" s="43">
        <f t="shared" si="7"/>
        <v>0</v>
      </c>
      <c r="E461" s="41"/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</row>
    <row r="462" spans="1:12" ht="15">
      <c r="A462" s="84"/>
      <c r="B462" s="87"/>
      <c r="C462" s="9" t="s">
        <v>80</v>
      </c>
      <c r="D462" s="43">
        <f t="shared" si="7"/>
        <v>0</v>
      </c>
      <c r="E462" s="41"/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</row>
    <row r="463" spans="1:12" ht="15">
      <c r="A463" s="84"/>
      <c r="B463" s="87"/>
      <c r="C463" s="9" t="s">
        <v>81</v>
      </c>
      <c r="D463" s="43">
        <f t="shared" si="7"/>
        <v>0</v>
      </c>
      <c r="E463" s="41"/>
      <c r="F463" s="45">
        <v>0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</row>
    <row r="464" spans="1:12" ht="15">
      <c r="A464" s="84"/>
      <c r="B464" s="87"/>
      <c r="C464" s="9" t="s">
        <v>82</v>
      </c>
      <c r="D464" s="43">
        <f t="shared" si="7"/>
        <v>0</v>
      </c>
      <c r="E464" s="41"/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</row>
    <row r="465" spans="1:12" ht="15">
      <c r="A465" s="84"/>
      <c r="B465" s="87" t="s">
        <v>83</v>
      </c>
      <c r="C465" s="9" t="s">
        <v>78</v>
      </c>
      <c r="D465" s="43">
        <f t="shared" si="7"/>
        <v>0</v>
      </c>
      <c r="E465" s="41"/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</row>
    <row r="466" spans="1:12" ht="15">
      <c r="A466" s="84"/>
      <c r="B466" s="87"/>
      <c r="C466" s="9" t="s">
        <v>79</v>
      </c>
      <c r="D466" s="43">
        <f t="shared" si="7"/>
        <v>0</v>
      </c>
      <c r="E466" s="41"/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</row>
    <row r="467" spans="1:12" ht="15">
      <c r="A467" s="84"/>
      <c r="B467" s="87"/>
      <c r="C467" s="9" t="s">
        <v>80</v>
      </c>
      <c r="D467" s="43">
        <f t="shared" si="7"/>
        <v>0</v>
      </c>
      <c r="E467" s="41"/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</row>
    <row r="468" spans="1:12" ht="15">
      <c r="A468" s="84"/>
      <c r="B468" s="87"/>
      <c r="C468" s="9" t="s">
        <v>81</v>
      </c>
      <c r="D468" s="43">
        <f t="shared" si="7"/>
        <v>0</v>
      </c>
      <c r="E468" s="41"/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</row>
    <row r="469" spans="1:12" ht="15">
      <c r="A469" s="84"/>
      <c r="B469" s="87"/>
      <c r="C469" s="9" t="s">
        <v>82</v>
      </c>
      <c r="D469" s="43">
        <f t="shared" si="7"/>
        <v>0</v>
      </c>
      <c r="E469" s="41"/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</row>
    <row r="470" spans="1:12" ht="15">
      <c r="A470" s="84"/>
      <c r="B470" s="86" t="s">
        <v>52</v>
      </c>
      <c r="C470" s="9" t="s">
        <v>78</v>
      </c>
      <c r="D470" s="43">
        <f t="shared" si="7"/>
        <v>0</v>
      </c>
      <c r="E470" s="41"/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0</v>
      </c>
    </row>
    <row r="471" spans="1:12" ht="15">
      <c r="A471" s="84"/>
      <c r="B471" s="86"/>
      <c r="C471" s="9" t="s">
        <v>79</v>
      </c>
      <c r="D471" s="43">
        <f t="shared" si="7"/>
        <v>0</v>
      </c>
      <c r="E471" s="41"/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</row>
    <row r="472" spans="1:12" ht="15">
      <c r="A472" s="84"/>
      <c r="B472" s="86"/>
      <c r="C472" s="9" t="s">
        <v>80</v>
      </c>
      <c r="D472" s="43">
        <f t="shared" si="7"/>
        <v>0</v>
      </c>
      <c r="E472" s="41"/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</row>
    <row r="473" spans="1:12" ht="15">
      <c r="A473" s="84"/>
      <c r="B473" s="86"/>
      <c r="C473" s="9" t="s">
        <v>81</v>
      </c>
      <c r="D473" s="43">
        <f t="shared" si="7"/>
        <v>0</v>
      </c>
      <c r="E473" s="41"/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</row>
    <row r="474" spans="1:12" ht="15">
      <c r="A474" s="84"/>
      <c r="B474" s="86"/>
      <c r="C474" s="9" t="s">
        <v>82</v>
      </c>
      <c r="D474" s="43">
        <f t="shared" si="7"/>
        <v>0</v>
      </c>
      <c r="E474" s="41"/>
      <c r="F474" s="45">
        <v>0</v>
      </c>
      <c r="G474" s="45">
        <v>0</v>
      </c>
      <c r="H474" s="45">
        <v>0</v>
      </c>
      <c r="I474" s="45">
        <v>0</v>
      </c>
      <c r="J474" s="45">
        <v>0</v>
      </c>
      <c r="K474" s="45">
        <v>0</v>
      </c>
      <c r="L474" s="45">
        <v>0</v>
      </c>
    </row>
    <row r="475" spans="1:12" ht="15">
      <c r="A475" s="84"/>
      <c r="B475" s="86" t="s">
        <v>53</v>
      </c>
      <c r="C475" s="9" t="s">
        <v>78</v>
      </c>
      <c r="D475" s="43">
        <f t="shared" si="7"/>
        <v>0</v>
      </c>
      <c r="E475" s="41"/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</row>
    <row r="476" spans="1:12" ht="15">
      <c r="A476" s="84"/>
      <c r="B476" s="86"/>
      <c r="C476" s="9" t="s">
        <v>79</v>
      </c>
      <c r="D476" s="43">
        <f t="shared" si="7"/>
        <v>0</v>
      </c>
      <c r="E476" s="41"/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</row>
    <row r="477" spans="1:12" ht="15">
      <c r="A477" s="84"/>
      <c r="B477" s="86"/>
      <c r="C477" s="9" t="s">
        <v>80</v>
      </c>
      <c r="D477" s="43">
        <f t="shared" si="7"/>
        <v>0</v>
      </c>
      <c r="E477" s="41"/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</row>
    <row r="478" spans="1:12" ht="15">
      <c r="A478" s="84"/>
      <c r="B478" s="86"/>
      <c r="C478" s="9" t="s">
        <v>81</v>
      </c>
      <c r="D478" s="43">
        <f t="shared" si="7"/>
        <v>0</v>
      </c>
      <c r="E478" s="41"/>
      <c r="F478" s="45">
        <v>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</row>
    <row r="479" spans="1:12" ht="15">
      <c r="A479" s="85"/>
      <c r="B479" s="86"/>
      <c r="C479" s="9" t="s">
        <v>82</v>
      </c>
      <c r="D479" s="43">
        <f t="shared" si="7"/>
        <v>0</v>
      </c>
      <c r="E479" s="41"/>
      <c r="F479" s="45">
        <v>0</v>
      </c>
      <c r="G479" s="45">
        <v>0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</row>
    <row r="480" spans="1:12" ht="15">
      <c r="A480" s="83" t="s">
        <v>74</v>
      </c>
      <c r="B480" s="87" t="s">
        <v>84</v>
      </c>
      <c r="C480" s="9" t="s">
        <v>78</v>
      </c>
      <c r="D480" s="43">
        <f t="shared" si="7"/>
        <v>0</v>
      </c>
      <c r="E480" s="41"/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</row>
    <row r="481" spans="1:12" ht="15">
      <c r="A481" s="84"/>
      <c r="B481" s="87"/>
      <c r="C481" s="9" t="s">
        <v>79</v>
      </c>
      <c r="D481" s="43">
        <f t="shared" si="7"/>
        <v>0</v>
      </c>
      <c r="E481" s="41"/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</row>
    <row r="482" spans="1:12" ht="15">
      <c r="A482" s="84"/>
      <c r="B482" s="87"/>
      <c r="C482" s="9" t="s">
        <v>80</v>
      </c>
      <c r="D482" s="43">
        <f t="shared" si="7"/>
        <v>0</v>
      </c>
      <c r="E482" s="41"/>
      <c r="F482" s="45">
        <v>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</row>
    <row r="483" spans="1:12" ht="15">
      <c r="A483" s="84"/>
      <c r="B483" s="87"/>
      <c r="C483" s="9" t="s">
        <v>81</v>
      </c>
      <c r="D483" s="43">
        <f t="shared" si="7"/>
        <v>0</v>
      </c>
      <c r="E483" s="41"/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</row>
    <row r="484" spans="1:12" ht="15">
      <c r="A484" s="84"/>
      <c r="B484" s="87"/>
      <c r="C484" s="9" t="s">
        <v>82</v>
      </c>
      <c r="D484" s="43">
        <f t="shared" si="7"/>
        <v>0</v>
      </c>
      <c r="E484" s="41"/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</row>
    <row r="485" spans="1:12" ht="15">
      <c r="A485" s="84"/>
      <c r="B485" s="87" t="s">
        <v>83</v>
      </c>
      <c r="C485" s="9" t="s">
        <v>78</v>
      </c>
      <c r="D485" s="43">
        <f t="shared" si="7"/>
        <v>0</v>
      </c>
      <c r="E485" s="41"/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</row>
    <row r="486" spans="1:12" ht="15">
      <c r="A486" s="84"/>
      <c r="B486" s="87"/>
      <c r="C486" s="9" t="s">
        <v>79</v>
      </c>
      <c r="D486" s="43">
        <f t="shared" si="7"/>
        <v>0</v>
      </c>
      <c r="E486" s="41"/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</row>
    <row r="487" spans="1:12" ht="15">
      <c r="A487" s="84"/>
      <c r="B487" s="87"/>
      <c r="C487" s="9" t="s">
        <v>80</v>
      </c>
      <c r="D487" s="43">
        <f t="shared" si="7"/>
        <v>0</v>
      </c>
      <c r="E487" s="41"/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</row>
    <row r="488" spans="1:12" ht="15">
      <c r="A488" s="84"/>
      <c r="B488" s="87"/>
      <c r="C488" s="9" t="s">
        <v>81</v>
      </c>
      <c r="D488" s="43">
        <f t="shared" si="7"/>
        <v>0</v>
      </c>
      <c r="E488" s="41"/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</row>
    <row r="489" spans="1:12" ht="15">
      <c r="A489" s="84"/>
      <c r="B489" s="87"/>
      <c r="C489" s="9" t="s">
        <v>82</v>
      </c>
      <c r="D489" s="43">
        <f t="shared" si="7"/>
        <v>0</v>
      </c>
      <c r="E489" s="41"/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</row>
    <row r="490" spans="1:12" ht="15">
      <c r="A490" s="84"/>
      <c r="B490" s="86" t="s">
        <v>52</v>
      </c>
      <c r="C490" s="9" t="s">
        <v>78</v>
      </c>
      <c r="D490" s="43">
        <f t="shared" si="7"/>
        <v>0</v>
      </c>
      <c r="E490" s="41"/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</row>
    <row r="491" spans="1:12" ht="15">
      <c r="A491" s="84"/>
      <c r="B491" s="86"/>
      <c r="C491" s="9" t="s">
        <v>79</v>
      </c>
      <c r="D491" s="43">
        <f t="shared" si="7"/>
        <v>0</v>
      </c>
      <c r="E491" s="41"/>
      <c r="F491" s="45">
        <v>0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</row>
    <row r="492" spans="1:12" ht="15">
      <c r="A492" s="84"/>
      <c r="B492" s="86"/>
      <c r="C492" s="9" t="s">
        <v>80</v>
      </c>
      <c r="D492" s="43">
        <f t="shared" si="7"/>
        <v>0</v>
      </c>
      <c r="E492" s="41"/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</row>
    <row r="493" spans="1:12" ht="15">
      <c r="A493" s="84"/>
      <c r="B493" s="86"/>
      <c r="C493" s="9" t="s">
        <v>81</v>
      </c>
      <c r="D493" s="43">
        <f t="shared" si="7"/>
        <v>0</v>
      </c>
      <c r="E493" s="41"/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</row>
    <row r="494" spans="1:12" ht="15">
      <c r="A494" s="84"/>
      <c r="B494" s="86"/>
      <c r="C494" s="9" t="s">
        <v>82</v>
      </c>
      <c r="D494" s="43">
        <f t="shared" si="7"/>
        <v>0</v>
      </c>
      <c r="E494" s="41"/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</row>
    <row r="495" spans="1:12" ht="15">
      <c r="A495" s="84"/>
      <c r="B495" s="86" t="s">
        <v>53</v>
      </c>
      <c r="C495" s="9" t="s">
        <v>78</v>
      </c>
      <c r="D495" s="43">
        <f t="shared" si="7"/>
        <v>0</v>
      </c>
      <c r="E495" s="41"/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</row>
    <row r="496" spans="1:12" ht="15">
      <c r="A496" s="84"/>
      <c r="B496" s="86"/>
      <c r="C496" s="9" t="s">
        <v>79</v>
      </c>
      <c r="D496" s="43">
        <f t="shared" si="7"/>
        <v>0</v>
      </c>
      <c r="E496" s="41"/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</row>
    <row r="497" spans="1:12" ht="15">
      <c r="A497" s="84"/>
      <c r="B497" s="86"/>
      <c r="C497" s="9" t="s">
        <v>80</v>
      </c>
      <c r="D497" s="43">
        <f t="shared" si="7"/>
        <v>0</v>
      </c>
      <c r="E497" s="41"/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</row>
    <row r="498" spans="1:12" ht="15">
      <c r="A498" s="84"/>
      <c r="B498" s="86"/>
      <c r="C498" s="9" t="s">
        <v>81</v>
      </c>
      <c r="D498" s="43">
        <f t="shared" si="7"/>
        <v>0</v>
      </c>
      <c r="E498" s="41"/>
      <c r="F498" s="45">
        <v>0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</row>
    <row r="499" spans="1:12" ht="15">
      <c r="A499" s="85"/>
      <c r="B499" s="86"/>
      <c r="C499" s="9" t="s">
        <v>82</v>
      </c>
      <c r="D499" s="43">
        <f t="shared" si="7"/>
        <v>0</v>
      </c>
      <c r="E499" s="41"/>
      <c r="F499" s="45">
        <v>0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</row>
    <row r="500" spans="1:12" ht="15">
      <c r="A500" s="83" t="s">
        <v>75</v>
      </c>
      <c r="B500" s="87" t="s">
        <v>84</v>
      </c>
      <c r="C500" s="9" t="s">
        <v>78</v>
      </c>
      <c r="D500" s="43">
        <f t="shared" si="7"/>
        <v>0</v>
      </c>
      <c r="E500" s="41"/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</row>
    <row r="501" spans="1:12" ht="15">
      <c r="A501" s="84"/>
      <c r="B501" s="87"/>
      <c r="C501" s="9" t="s">
        <v>79</v>
      </c>
      <c r="D501" s="43">
        <f t="shared" si="7"/>
        <v>0</v>
      </c>
      <c r="E501" s="41"/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</row>
    <row r="502" spans="1:12" ht="15">
      <c r="A502" s="84"/>
      <c r="B502" s="87"/>
      <c r="C502" s="9" t="s">
        <v>80</v>
      </c>
      <c r="D502" s="43">
        <f t="shared" si="7"/>
        <v>0</v>
      </c>
      <c r="E502" s="41"/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</row>
    <row r="503" spans="1:12" ht="15">
      <c r="A503" s="84"/>
      <c r="B503" s="87"/>
      <c r="C503" s="9" t="s">
        <v>81</v>
      </c>
      <c r="D503" s="43">
        <f t="shared" si="7"/>
        <v>0</v>
      </c>
      <c r="E503" s="41"/>
      <c r="F503" s="45">
        <v>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</row>
    <row r="504" spans="1:12" ht="15">
      <c r="A504" s="84"/>
      <c r="B504" s="87"/>
      <c r="C504" s="9" t="s">
        <v>82</v>
      </c>
      <c r="D504" s="43">
        <f t="shared" si="7"/>
        <v>0</v>
      </c>
      <c r="E504" s="41"/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</row>
    <row r="505" spans="1:12" ht="15">
      <c r="A505" s="84"/>
      <c r="B505" s="87" t="s">
        <v>83</v>
      </c>
      <c r="C505" s="9" t="s">
        <v>78</v>
      </c>
      <c r="D505" s="43">
        <f t="shared" si="7"/>
        <v>0</v>
      </c>
      <c r="E505" s="41"/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</row>
    <row r="506" spans="1:12" ht="15">
      <c r="A506" s="84"/>
      <c r="B506" s="87"/>
      <c r="C506" s="9" t="s">
        <v>79</v>
      </c>
      <c r="D506" s="43">
        <f t="shared" si="7"/>
        <v>0</v>
      </c>
      <c r="E506" s="41"/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</row>
    <row r="507" spans="1:12" ht="15">
      <c r="A507" s="84"/>
      <c r="B507" s="87"/>
      <c r="C507" s="9" t="s">
        <v>80</v>
      </c>
      <c r="D507" s="43">
        <f t="shared" si="7"/>
        <v>0</v>
      </c>
      <c r="E507" s="41"/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</row>
    <row r="508" spans="1:12" ht="15">
      <c r="A508" s="84"/>
      <c r="B508" s="87"/>
      <c r="C508" s="9" t="s">
        <v>81</v>
      </c>
      <c r="D508" s="43">
        <f t="shared" si="7"/>
        <v>0</v>
      </c>
      <c r="E508" s="41"/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</row>
    <row r="509" spans="1:12" ht="15">
      <c r="A509" s="84"/>
      <c r="B509" s="87"/>
      <c r="C509" s="9" t="s">
        <v>82</v>
      </c>
      <c r="D509" s="43">
        <f t="shared" si="7"/>
        <v>0</v>
      </c>
      <c r="E509" s="41"/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</row>
    <row r="510" spans="1:12" ht="15">
      <c r="A510" s="84"/>
      <c r="B510" s="86" t="s">
        <v>52</v>
      </c>
      <c r="C510" s="9" t="s">
        <v>78</v>
      </c>
      <c r="D510" s="43">
        <f t="shared" si="7"/>
        <v>0</v>
      </c>
      <c r="E510" s="41"/>
      <c r="F510" s="45">
        <v>0</v>
      </c>
      <c r="G510" s="45">
        <v>0</v>
      </c>
      <c r="H510" s="45">
        <v>0</v>
      </c>
      <c r="I510" s="45">
        <v>0</v>
      </c>
      <c r="J510" s="45">
        <v>0</v>
      </c>
      <c r="K510" s="45">
        <v>0</v>
      </c>
      <c r="L510" s="45">
        <v>0</v>
      </c>
    </row>
    <row r="511" spans="1:12" ht="15">
      <c r="A511" s="84"/>
      <c r="B511" s="86"/>
      <c r="C511" s="9" t="s">
        <v>79</v>
      </c>
      <c r="D511" s="43">
        <f t="shared" si="7"/>
        <v>0</v>
      </c>
      <c r="E511" s="41"/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</row>
    <row r="512" spans="1:12" ht="15">
      <c r="A512" s="84"/>
      <c r="B512" s="86"/>
      <c r="C512" s="9" t="s">
        <v>80</v>
      </c>
      <c r="D512" s="43">
        <f t="shared" si="7"/>
        <v>0</v>
      </c>
      <c r="E512" s="41"/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</row>
    <row r="513" spans="1:12" ht="15">
      <c r="A513" s="84"/>
      <c r="B513" s="86"/>
      <c r="C513" s="9" t="s">
        <v>81</v>
      </c>
      <c r="D513" s="43">
        <f t="shared" si="7"/>
        <v>0</v>
      </c>
      <c r="E513" s="41"/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</row>
    <row r="514" spans="1:12" ht="15">
      <c r="A514" s="84"/>
      <c r="B514" s="86"/>
      <c r="C514" s="9" t="s">
        <v>82</v>
      </c>
      <c r="D514" s="43">
        <f t="shared" si="7"/>
        <v>0</v>
      </c>
      <c r="E514" s="41"/>
      <c r="F514" s="45">
        <v>0</v>
      </c>
      <c r="G514" s="45">
        <v>0</v>
      </c>
      <c r="H514" s="45">
        <v>0</v>
      </c>
      <c r="I514" s="45">
        <v>0</v>
      </c>
      <c r="J514" s="45">
        <v>0</v>
      </c>
      <c r="K514" s="45">
        <v>0</v>
      </c>
      <c r="L514" s="45">
        <v>0</v>
      </c>
    </row>
    <row r="515" spans="1:12" ht="15">
      <c r="A515" s="84"/>
      <c r="B515" s="86" t="s">
        <v>53</v>
      </c>
      <c r="C515" s="9" t="s">
        <v>78</v>
      </c>
      <c r="D515" s="43">
        <f t="shared" si="7"/>
        <v>0</v>
      </c>
      <c r="E515" s="41"/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</row>
    <row r="516" spans="1:12" ht="15">
      <c r="A516" s="84"/>
      <c r="B516" s="86"/>
      <c r="C516" s="9" t="s">
        <v>79</v>
      </c>
      <c r="D516" s="43">
        <f t="shared" si="7"/>
        <v>0</v>
      </c>
      <c r="E516" s="41"/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</row>
    <row r="517" spans="1:12" ht="15">
      <c r="A517" s="84"/>
      <c r="B517" s="86"/>
      <c r="C517" s="9" t="s">
        <v>80</v>
      </c>
      <c r="D517" s="43">
        <f t="shared" si="7"/>
        <v>0</v>
      </c>
      <c r="E517" s="41"/>
      <c r="F517" s="45">
        <v>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</row>
    <row r="518" spans="1:12" ht="15">
      <c r="A518" s="84"/>
      <c r="B518" s="86"/>
      <c r="C518" s="9" t="s">
        <v>81</v>
      </c>
      <c r="D518" s="43">
        <f aca="true" t="shared" si="8" ref="D518:D559">SUM(F518:L518)</f>
        <v>0</v>
      </c>
      <c r="E518" s="41"/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</row>
    <row r="519" spans="1:12" ht="15">
      <c r="A519" s="85"/>
      <c r="B519" s="86"/>
      <c r="C519" s="9" t="s">
        <v>82</v>
      </c>
      <c r="D519" s="43">
        <f t="shared" si="8"/>
        <v>0</v>
      </c>
      <c r="E519" s="41"/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</row>
    <row r="520" spans="1:12" ht="15" customHeight="1">
      <c r="A520" s="83" t="s">
        <v>76</v>
      </c>
      <c r="B520" s="91" t="s">
        <v>84</v>
      </c>
      <c r="C520" s="9" t="s">
        <v>78</v>
      </c>
      <c r="D520" s="43">
        <f t="shared" si="8"/>
        <v>0</v>
      </c>
      <c r="E520" s="41"/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</row>
    <row r="521" spans="1:12" ht="15">
      <c r="A521" s="84"/>
      <c r="B521" s="92"/>
      <c r="C521" s="9" t="s">
        <v>79</v>
      </c>
      <c r="D521" s="43">
        <f t="shared" si="8"/>
        <v>0</v>
      </c>
      <c r="E521" s="41"/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</row>
    <row r="522" spans="1:12" ht="15">
      <c r="A522" s="84"/>
      <c r="B522" s="92"/>
      <c r="C522" s="9" t="s">
        <v>80</v>
      </c>
      <c r="D522" s="43">
        <f t="shared" si="8"/>
        <v>0</v>
      </c>
      <c r="E522" s="41"/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</row>
    <row r="523" spans="1:12" ht="15">
      <c r="A523" s="84"/>
      <c r="B523" s="92"/>
      <c r="C523" s="9" t="s">
        <v>81</v>
      </c>
      <c r="D523" s="43">
        <f t="shared" si="8"/>
        <v>0</v>
      </c>
      <c r="E523" s="41"/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</row>
    <row r="524" spans="1:12" ht="15">
      <c r="A524" s="84"/>
      <c r="B524" s="93"/>
      <c r="C524" s="9" t="s">
        <v>82</v>
      </c>
      <c r="D524" s="43">
        <f t="shared" si="8"/>
        <v>0</v>
      </c>
      <c r="E524" s="41"/>
      <c r="F524" s="45">
        <v>0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</row>
    <row r="525" spans="1:12" ht="15">
      <c r="A525" s="84"/>
      <c r="B525" s="87" t="s">
        <v>83</v>
      </c>
      <c r="C525" s="9" t="s">
        <v>78</v>
      </c>
      <c r="D525" s="43">
        <f t="shared" si="8"/>
        <v>0</v>
      </c>
      <c r="E525" s="41"/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</row>
    <row r="526" spans="1:12" ht="15">
      <c r="A526" s="84"/>
      <c r="B526" s="87"/>
      <c r="C526" s="9" t="s">
        <v>79</v>
      </c>
      <c r="D526" s="43">
        <f t="shared" si="8"/>
        <v>0</v>
      </c>
      <c r="E526" s="41"/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</row>
    <row r="527" spans="1:12" ht="15">
      <c r="A527" s="84"/>
      <c r="B527" s="87"/>
      <c r="C527" s="9" t="s">
        <v>80</v>
      </c>
      <c r="D527" s="43">
        <f t="shared" si="8"/>
        <v>0</v>
      </c>
      <c r="E527" s="41"/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</row>
    <row r="528" spans="1:12" ht="15">
      <c r="A528" s="84"/>
      <c r="B528" s="87"/>
      <c r="C528" s="9" t="s">
        <v>81</v>
      </c>
      <c r="D528" s="43">
        <f t="shared" si="8"/>
        <v>0</v>
      </c>
      <c r="E528" s="41"/>
      <c r="F528" s="45">
        <v>0</v>
      </c>
      <c r="G528" s="45">
        <v>0</v>
      </c>
      <c r="H528" s="45">
        <v>0</v>
      </c>
      <c r="I528" s="45">
        <v>0</v>
      </c>
      <c r="J528" s="45">
        <v>0</v>
      </c>
      <c r="K528" s="45">
        <v>0</v>
      </c>
      <c r="L528" s="45">
        <v>0</v>
      </c>
    </row>
    <row r="529" spans="1:12" ht="15">
      <c r="A529" s="84"/>
      <c r="B529" s="87"/>
      <c r="C529" s="9" t="s">
        <v>82</v>
      </c>
      <c r="D529" s="43">
        <f t="shared" si="8"/>
        <v>0</v>
      </c>
      <c r="E529" s="41"/>
      <c r="F529" s="45">
        <v>0</v>
      </c>
      <c r="G529" s="45">
        <v>0</v>
      </c>
      <c r="H529" s="45">
        <v>0</v>
      </c>
      <c r="I529" s="45">
        <v>0</v>
      </c>
      <c r="J529" s="45">
        <v>0</v>
      </c>
      <c r="K529" s="45">
        <v>0</v>
      </c>
      <c r="L529" s="45">
        <v>0</v>
      </c>
    </row>
    <row r="530" spans="1:12" ht="15">
      <c r="A530" s="84"/>
      <c r="B530" s="86" t="s">
        <v>52</v>
      </c>
      <c r="C530" s="9" t="s">
        <v>78</v>
      </c>
      <c r="D530" s="43">
        <f t="shared" si="8"/>
        <v>0</v>
      </c>
      <c r="E530" s="41"/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</row>
    <row r="531" spans="1:12" ht="15">
      <c r="A531" s="84"/>
      <c r="B531" s="86"/>
      <c r="C531" s="9" t="s">
        <v>79</v>
      </c>
      <c r="D531" s="43">
        <f t="shared" si="8"/>
        <v>0</v>
      </c>
      <c r="E531" s="41"/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</row>
    <row r="532" spans="1:12" ht="15">
      <c r="A532" s="84"/>
      <c r="B532" s="86"/>
      <c r="C532" s="9" t="s">
        <v>80</v>
      </c>
      <c r="D532" s="43">
        <f t="shared" si="8"/>
        <v>0</v>
      </c>
      <c r="E532" s="41"/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</row>
    <row r="533" spans="1:12" ht="15">
      <c r="A533" s="84"/>
      <c r="B533" s="86"/>
      <c r="C533" s="9" t="s">
        <v>81</v>
      </c>
      <c r="D533" s="43">
        <f t="shared" si="8"/>
        <v>0</v>
      </c>
      <c r="E533" s="41"/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</row>
    <row r="534" spans="1:12" ht="15">
      <c r="A534" s="84"/>
      <c r="B534" s="86"/>
      <c r="C534" s="9" t="s">
        <v>82</v>
      </c>
      <c r="D534" s="43">
        <f t="shared" si="8"/>
        <v>0</v>
      </c>
      <c r="E534" s="41"/>
      <c r="F534" s="45">
        <v>0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</row>
    <row r="535" spans="1:12" ht="15">
      <c r="A535" s="84"/>
      <c r="B535" s="86" t="s">
        <v>53</v>
      </c>
      <c r="C535" s="9" t="s">
        <v>78</v>
      </c>
      <c r="D535" s="43">
        <f t="shared" si="8"/>
        <v>0</v>
      </c>
      <c r="E535" s="41"/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</row>
    <row r="536" spans="1:12" ht="15">
      <c r="A536" s="84"/>
      <c r="B536" s="86"/>
      <c r="C536" s="9" t="s">
        <v>79</v>
      </c>
      <c r="D536" s="43">
        <f t="shared" si="8"/>
        <v>0</v>
      </c>
      <c r="E536" s="41"/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</row>
    <row r="537" spans="1:12" ht="15">
      <c r="A537" s="84"/>
      <c r="B537" s="86"/>
      <c r="C537" s="9" t="s">
        <v>80</v>
      </c>
      <c r="D537" s="43">
        <f t="shared" si="8"/>
        <v>0</v>
      </c>
      <c r="E537" s="41"/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</row>
    <row r="538" spans="1:12" ht="15">
      <c r="A538" s="84"/>
      <c r="B538" s="86"/>
      <c r="C538" s="9" t="s">
        <v>81</v>
      </c>
      <c r="D538" s="43">
        <f t="shared" si="8"/>
        <v>0</v>
      </c>
      <c r="E538" s="41"/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</row>
    <row r="539" spans="1:12" ht="15">
      <c r="A539" s="85"/>
      <c r="B539" s="86"/>
      <c r="C539" s="9" t="s">
        <v>82</v>
      </c>
      <c r="D539" s="43">
        <f t="shared" si="8"/>
        <v>0</v>
      </c>
      <c r="E539" s="41"/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</row>
    <row r="540" spans="1:12" ht="15">
      <c r="A540" s="83" t="s">
        <v>77</v>
      </c>
      <c r="B540" s="87" t="s">
        <v>84</v>
      </c>
      <c r="C540" s="9" t="s">
        <v>78</v>
      </c>
      <c r="D540" s="43">
        <f t="shared" si="8"/>
        <v>0</v>
      </c>
      <c r="E540" s="41"/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</row>
    <row r="541" spans="1:12" ht="15">
      <c r="A541" s="84"/>
      <c r="B541" s="87"/>
      <c r="C541" s="9" t="s">
        <v>79</v>
      </c>
      <c r="D541" s="43">
        <f t="shared" si="8"/>
        <v>0</v>
      </c>
      <c r="E541" s="41"/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</row>
    <row r="542" spans="1:12" ht="15">
      <c r="A542" s="84"/>
      <c r="B542" s="87"/>
      <c r="C542" s="9" t="s">
        <v>80</v>
      </c>
      <c r="D542" s="43">
        <f t="shared" si="8"/>
        <v>0</v>
      </c>
      <c r="E542" s="41"/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</row>
    <row r="543" spans="1:12" ht="15">
      <c r="A543" s="84"/>
      <c r="B543" s="87"/>
      <c r="C543" s="9" t="s">
        <v>81</v>
      </c>
      <c r="D543" s="43">
        <f t="shared" si="8"/>
        <v>0</v>
      </c>
      <c r="E543" s="41"/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</row>
    <row r="544" spans="1:12" ht="15">
      <c r="A544" s="84"/>
      <c r="B544" s="87"/>
      <c r="C544" s="9" t="s">
        <v>82</v>
      </c>
      <c r="D544" s="43">
        <f t="shared" si="8"/>
        <v>0</v>
      </c>
      <c r="E544" s="41"/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</row>
    <row r="545" spans="1:12" ht="15">
      <c r="A545" s="84"/>
      <c r="B545" s="87" t="s">
        <v>83</v>
      </c>
      <c r="C545" s="9" t="s">
        <v>78</v>
      </c>
      <c r="D545" s="43">
        <f t="shared" si="8"/>
        <v>0</v>
      </c>
      <c r="E545" s="41"/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</row>
    <row r="546" spans="1:12" ht="15">
      <c r="A546" s="84"/>
      <c r="B546" s="87"/>
      <c r="C546" s="9" t="s">
        <v>79</v>
      </c>
      <c r="D546" s="43">
        <f t="shared" si="8"/>
        <v>0</v>
      </c>
      <c r="E546" s="41"/>
      <c r="F546" s="45">
        <v>0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</row>
    <row r="547" spans="1:12" ht="15">
      <c r="A547" s="84"/>
      <c r="B547" s="87"/>
      <c r="C547" s="9" t="s">
        <v>80</v>
      </c>
      <c r="D547" s="43">
        <f t="shared" si="8"/>
        <v>0</v>
      </c>
      <c r="E547" s="41"/>
      <c r="F547" s="45">
        <v>0</v>
      </c>
      <c r="G547" s="45">
        <v>0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</row>
    <row r="548" spans="1:12" ht="15">
      <c r="A548" s="84"/>
      <c r="B548" s="87"/>
      <c r="C548" s="9" t="s">
        <v>81</v>
      </c>
      <c r="D548" s="43">
        <f t="shared" si="8"/>
        <v>0</v>
      </c>
      <c r="E548" s="41"/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</row>
    <row r="549" spans="1:12" ht="15">
      <c r="A549" s="84"/>
      <c r="B549" s="87"/>
      <c r="C549" s="9" t="s">
        <v>82</v>
      </c>
      <c r="D549" s="43">
        <f t="shared" si="8"/>
        <v>0</v>
      </c>
      <c r="E549" s="41"/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</row>
    <row r="550" spans="1:12" ht="15">
      <c r="A550" s="84"/>
      <c r="B550" s="86" t="s">
        <v>52</v>
      </c>
      <c r="C550" s="9" t="s">
        <v>78</v>
      </c>
      <c r="D550" s="43">
        <f t="shared" si="8"/>
        <v>0</v>
      </c>
      <c r="E550" s="41"/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</row>
    <row r="551" spans="1:12" ht="15">
      <c r="A551" s="84"/>
      <c r="B551" s="86"/>
      <c r="C551" s="9" t="s">
        <v>79</v>
      </c>
      <c r="D551" s="43">
        <f t="shared" si="8"/>
        <v>0</v>
      </c>
      <c r="E551" s="41"/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</row>
    <row r="552" spans="1:12" ht="15">
      <c r="A552" s="84"/>
      <c r="B552" s="86"/>
      <c r="C552" s="9" t="s">
        <v>80</v>
      </c>
      <c r="D552" s="43">
        <f t="shared" si="8"/>
        <v>0</v>
      </c>
      <c r="E552" s="41"/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</row>
    <row r="553" spans="1:12" ht="15">
      <c r="A553" s="84"/>
      <c r="B553" s="86"/>
      <c r="C553" s="9" t="s">
        <v>81</v>
      </c>
      <c r="D553" s="43">
        <f t="shared" si="8"/>
        <v>0</v>
      </c>
      <c r="E553" s="41"/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</row>
    <row r="554" spans="1:12" ht="15">
      <c r="A554" s="84"/>
      <c r="B554" s="86"/>
      <c r="C554" s="9" t="s">
        <v>82</v>
      </c>
      <c r="D554" s="43">
        <f t="shared" si="8"/>
        <v>0</v>
      </c>
      <c r="E554" s="41"/>
      <c r="F554" s="45">
        <v>0</v>
      </c>
      <c r="G554" s="45">
        <v>0</v>
      </c>
      <c r="H554" s="45">
        <v>0</v>
      </c>
      <c r="I554" s="45">
        <v>0</v>
      </c>
      <c r="J554" s="45">
        <v>0</v>
      </c>
      <c r="K554" s="45">
        <v>0</v>
      </c>
      <c r="L554" s="45">
        <v>0</v>
      </c>
    </row>
    <row r="555" spans="1:12" ht="15">
      <c r="A555" s="84"/>
      <c r="B555" s="86" t="s">
        <v>53</v>
      </c>
      <c r="C555" s="9" t="s">
        <v>78</v>
      </c>
      <c r="D555" s="43">
        <f t="shared" si="8"/>
        <v>0</v>
      </c>
      <c r="E555" s="41"/>
      <c r="F555" s="45">
        <v>0</v>
      </c>
      <c r="G555" s="45">
        <v>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</row>
    <row r="556" spans="1:12" ht="15">
      <c r="A556" s="84"/>
      <c r="B556" s="86"/>
      <c r="C556" s="9" t="s">
        <v>79</v>
      </c>
      <c r="D556" s="43">
        <f t="shared" si="8"/>
        <v>0</v>
      </c>
      <c r="E556" s="41"/>
      <c r="F556" s="45">
        <v>0</v>
      </c>
      <c r="G556" s="45">
        <v>0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</row>
    <row r="557" spans="1:12" ht="15">
      <c r="A557" s="84"/>
      <c r="B557" s="86"/>
      <c r="C557" s="9" t="s">
        <v>80</v>
      </c>
      <c r="D557" s="43">
        <f t="shared" si="8"/>
        <v>0</v>
      </c>
      <c r="E557" s="41"/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</row>
    <row r="558" spans="1:12" ht="15">
      <c r="A558" s="84"/>
      <c r="B558" s="86"/>
      <c r="C558" s="9" t="s">
        <v>81</v>
      </c>
      <c r="D558" s="43">
        <f t="shared" si="8"/>
        <v>0</v>
      </c>
      <c r="E558" s="41"/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</row>
    <row r="559" spans="1:12" ht="15">
      <c r="A559" s="85"/>
      <c r="B559" s="86"/>
      <c r="C559" s="9" t="s">
        <v>82</v>
      </c>
      <c r="D559" s="43">
        <f t="shared" si="8"/>
        <v>0</v>
      </c>
      <c r="E559" s="41"/>
      <c r="F559" s="45">
        <v>0</v>
      </c>
      <c r="G559" s="45">
        <v>0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</row>
    <row r="561" ht="15">
      <c r="B561" s="44"/>
    </row>
    <row r="562" spans="1:4" ht="15">
      <c r="A562" s="81" t="s">
        <v>93</v>
      </c>
      <c r="B562" s="82" t="s">
        <v>84</v>
      </c>
      <c r="C562" s="46" t="s">
        <v>81</v>
      </c>
      <c r="D562" s="47">
        <f>D8+D28+D48</f>
        <v>3474</v>
      </c>
    </row>
    <row r="563" spans="1:4" ht="15">
      <c r="A563" s="81"/>
      <c r="B563" s="82"/>
      <c r="C563" s="46" t="s">
        <v>82</v>
      </c>
      <c r="D563" s="47">
        <f>D9+D29+D49</f>
        <v>274</v>
      </c>
    </row>
    <row r="564" spans="1:14" ht="15">
      <c r="A564" s="81"/>
      <c r="B564" s="82" t="s">
        <v>83</v>
      </c>
      <c r="C564" s="46" t="s">
        <v>81</v>
      </c>
      <c r="D564" s="47">
        <f>D13+D33+D53</f>
        <v>2940</v>
      </c>
      <c r="N564" s="52"/>
    </row>
    <row r="565" spans="1:15" ht="15">
      <c r="A565" s="81"/>
      <c r="B565" s="82"/>
      <c r="C565" s="46" t="s">
        <v>82</v>
      </c>
      <c r="D565" s="47">
        <f>D14+D34+D54</f>
        <v>301</v>
      </c>
      <c r="N565" s="52"/>
      <c r="O565" s="52"/>
    </row>
    <row r="566" spans="14:15" ht="15">
      <c r="N566" s="52"/>
      <c r="O566" s="52"/>
    </row>
    <row r="567" spans="1:15" ht="15">
      <c r="A567" s="81" t="s">
        <v>94</v>
      </c>
      <c r="B567" s="82" t="s">
        <v>84</v>
      </c>
      <c r="C567" s="46" t="s">
        <v>81</v>
      </c>
      <c r="D567" s="47">
        <f>D68+D83+D98+D118+D138+D158+D178</f>
        <v>5191</v>
      </c>
      <c r="N567" s="52"/>
      <c r="O567" s="52"/>
    </row>
    <row r="568" spans="1:15" ht="15">
      <c r="A568" s="81"/>
      <c r="B568" s="82"/>
      <c r="C568" s="46" t="s">
        <v>82</v>
      </c>
      <c r="D568" s="47">
        <f>D69+D84+D99+D119+D139+D159+D179</f>
        <v>701</v>
      </c>
      <c r="O568" s="52"/>
    </row>
    <row r="569" spans="1:4" ht="15">
      <c r="A569" s="81"/>
      <c r="B569" s="82" t="s">
        <v>83</v>
      </c>
      <c r="C569" s="46" t="s">
        <v>81</v>
      </c>
      <c r="D569" s="47">
        <f>D68+D83+D103+D123+D143+D163+D183</f>
        <v>5090</v>
      </c>
    </row>
    <row r="570" spans="1:4" ht="15">
      <c r="A570" s="81"/>
      <c r="B570" s="82"/>
      <c r="C570" s="46" t="s">
        <v>82</v>
      </c>
      <c r="D570" s="47">
        <f>D69+D84+D104+D124+D144+D164+D184</f>
        <v>721</v>
      </c>
    </row>
    <row r="571" spans="1:12" s="2" customFormat="1" ht="15">
      <c r="A571" s="44"/>
      <c r="B571" s="48"/>
      <c r="C571" s="49"/>
      <c r="D571" s="50"/>
      <c r="E571" s="39"/>
      <c r="F571" s="39"/>
      <c r="G571" s="39"/>
      <c r="H571" s="39"/>
      <c r="I571" s="39"/>
      <c r="J571" s="39"/>
      <c r="K571" s="39"/>
      <c r="L571" s="39"/>
    </row>
    <row r="572" spans="1:12" s="2" customFormat="1" ht="15">
      <c r="A572" s="81" t="s">
        <v>96</v>
      </c>
      <c r="B572" s="82" t="s">
        <v>84</v>
      </c>
      <c r="C572" s="46" t="s">
        <v>81</v>
      </c>
      <c r="D572" s="47">
        <f>D198+D218+D243</f>
        <v>397</v>
      </c>
      <c r="E572" s="39"/>
      <c r="F572" s="39"/>
      <c r="G572" s="39"/>
      <c r="H572" s="39"/>
      <c r="I572" s="39"/>
      <c r="J572" s="39"/>
      <c r="K572" s="39"/>
      <c r="L572" s="39"/>
    </row>
    <row r="573" spans="1:12" s="2" customFormat="1" ht="15">
      <c r="A573" s="81"/>
      <c r="B573" s="82"/>
      <c r="C573" s="46" t="s">
        <v>82</v>
      </c>
      <c r="D573" s="47">
        <f>D199+D219+D244</f>
        <v>0</v>
      </c>
      <c r="E573" s="39"/>
      <c r="F573" s="39"/>
      <c r="G573" s="39"/>
      <c r="H573" s="39"/>
      <c r="I573" s="39"/>
      <c r="J573" s="39"/>
      <c r="K573" s="39"/>
      <c r="L573" s="39"/>
    </row>
    <row r="574" spans="1:12" s="2" customFormat="1" ht="15">
      <c r="A574" s="81"/>
      <c r="B574" s="82" t="s">
        <v>83</v>
      </c>
      <c r="C574" s="46" t="s">
        <v>81</v>
      </c>
      <c r="D574" s="47">
        <f>D203+D218+D243</f>
        <v>370</v>
      </c>
      <c r="E574" s="39"/>
      <c r="F574" s="39"/>
      <c r="G574" s="39"/>
      <c r="H574" s="39"/>
      <c r="I574" s="39"/>
      <c r="J574" s="39"/>
      <c r="K574" s="39"/>
      <c r="L574" s="39"/>
    </row>
    <row r="575" spans="1:12" s="2" customFormat="1" ht="15">
      <c r="A575" s="81"/>
      <c r="B575" s="82"/>
      <c r="C575" s="46" t="s">
        <v>82</v>
      </c>
      <c r="D575" s="47">
        <f>D204+D219+D244</f>
        <v>29</v>
      </c>
      <c r="E575" s="39"/>
      <c r="F575" s="39"/>
      <c r="G575" s="39"/>
      <c r="H575" s="39"/>
      <c r="I575" s="39"/>
      <c r="J575" s="39"/>
      <c r="K575" s="39"/>
      <c r="L575" s="39"/>
    </row>
    <row r="577" spans="1:4" ht="15">
      <c r="A577" s="81" t="s">
        <v>95</v>
      </c>
      <c r="B577" s="82" t="s">
        <v>84</v>
      </c>
      <c r="C577" s="46" t="s">
        <v>81</v>
      </c>
      <c r="D577" s="47">
        <f>D323+D338+D353+D368+D383+D398+D413</f>
        <v>25</v>
      </c>
    </row>
    <row r="578" spans="1:4" ht="15">
      <c r="A578" s="81"/>
      <c r="B578" s="82"/>
      <c r="C578" s="46" t="s">
        <v>82</v>
      </c>
      <c r="D578" s="47">
        <f>D324+D339+D354+D369+D384+D399+D414</f>
        <v>16</v>
      </c>
    </row>
    <row r="579" spans="1:4" ht="15">
      <c r="A579" s="81"/>
      <c r="B579" s="82" t="s">
        <v>83</v>
      </c>
      <c r="C579" s="46" t="s">
        <v>81</v>
      </c>
      <c r="D579" s="47">
        <f>D323+D338+D353+D368+D383+D398+D413</f>
        <v>25</v>
      </c>
    </row>
    <row r="580" spans="1:4" ht="15">
      <c r="A580" s="81"/>
      <c r="B580" s="82"/>
      <c r="C580" s="46" t="s">
        <v>82</v>
      </c>
      <c r="D580" s="47">
        <f>D324+D339+D354+D369+D384+D399+D414</f>
        <v>16</v>
      </c>
    </row>
    <row r="582" spans="1:4" ht="15">
      <c r="A582" s="81" t="s">
        <v>97</v>
      </c>
      <c r="B582" s="82" t="s">
        <v>84</v>
      </c>
      <c r="C582" s="46" t="s">
        <v>81</v>
      </c>
      <c r="D582" s="47">
        <f>D253+D263+D278+D293+D308+D463+D483+D503</f>
        <v>5</v>
      </c>
    </row>
    <row r="583" spans="1:4" ht="15">
      <c r="A583" s="81"/>
      <c r="B583" s="82"/>
      <c r="C583" s="46" t="s">
        <v>82</v>
      </c>
      <c r="D583" s="47">
        <f>D254+D264+D279+D294+D309+D464+D484+D504</f>
        <v>0</v>
      </c>
    </row>
    <row r="584" spans="1:4" ht="15">
      <c r="A584" s="81"/>
      <c r="B584" s="82" t="s">
        <v>83</v>
      </c>
      <c r="C584" s="46" t="s">
        <v>81</v>
      </c>
      <c r="D584" s="47">
        <f>D258+D263+D278+D293+D308+D468+D488+D508</f>
        <v>5</v>
      </c>
    </row>
    <row r="585" spans="1:4" ht="15">
      <c r="A585" s="81"/>
      <c r="B585" s="82"/>
      <c r="C585" s="46" t="s">
        <v>82</v>
      </c>
      <c r="D585" s="47">
        <f>D259+D264+D279+D294+D309+D469+D489+D509</f>
        <v>0</v>
      </c>
    </row>
    <row r="587" spans="1:4" ht="15" customHeight="1">
      <c r="A587" s="81" t="s">
        <v>1</v>
      </c>
      <c r="B587" s="82" t="s">
        <v>84</v>
      </c>
      <c r="C587" s="46" t="s">
        <v>81</v>
      </c>
      <c r="D587" s="47">
        <f>SUM(D562+D567+D572+D577+D582)</f>
        <v>9092</v>
      </c>
    </row>
    <row r="588" spans="1:4" ht="15">
      <c r="A588" s="81"/>
      <c r="B588" s="82"/>
      <c r="C588" s="46" t="s">
        <v>82</v>
      </c>
      <c r="D588" s="47">
        <f>SUM(D563+D568+D573+D578+D583)</f>
        <v>991</v>
      </c>
    </row>
    <row r="589" spans="1:4" ht="15">
      <c r="A589" s="81"/>
      <c r="B589" s="82" t="s">
        <v>83</v>
      </c>
      <c r="C589" s="46" t="s">
        <v>81</v>
      </c>
      <c r="D589" s="47">
        <f>SUM(D564+D569+D574+D579+D584)</f>
        <v>8430</v>
      </c>
    </row>
    <row r="590" spans="1:4" ht="15">
      <c r="A590" s="81"/>
      <c r="B590" s="82"/>
      <c r="C590" s="46" t="s">
        <v>82</v>
      </c>
      <c r="D590" s="47">
        <f>SUM(D565+D570+D575+D580+D585)</f>
        <v>1067</v>
      </c>
    </row>
    <row r="591" spans="1:4" ht="15" hidden="1">
      <c r="A591" s="80" t="s">
        <v>99</v>
      </c>
      <c r="B591" s="80"/>
      <c r="C591" s="80"/>
      <c r="D591" s="80"/>
    </row>
    <row r="592" ht="15" customHeight="1"/>
    <row r="594" ht="15" customHeight="1">
      <c r="D594" s="41"/>
    </row>
    <row r="595" ht="15">
      <c r="D595" s="41"/>
    </row>
  </sheetData>
  <sheetProtection/>
  <mergeCells count="174">
    <mergeCell ref="F1:L1"/>
    <mergeCell ref="L2:L4"/>
    <mergeCell ref="B5:B9"/>
    <mergeCell ref="B20:B24"/>
    <mergeCell ref="B15:B19"/>
    <mergeCell ref="B10:B14"/>
    <mergeCell ref="A1:D2"/>
    <mergeCell ref="A4:C4"/>
    <mergeCell ref="B25:B29"/>
    <mergeCell ref="B30:B34"/>
    <mergeCell ref="B35:B39"/>
    <mergeCell ref="B40:B44"/>
    <mergeCell ref="K2:K4"/>
    <mergeCell ref="J2:J4"/>
    <mergeCell ref="I2:I4"/>
    <mergeCell ref="H2:H4"/>
    <mergeCell ref="G2:G4"/>
    <mergeCell ref="F2:F4"/>
    <mergeCell ref="B45:B49"/>
    <mergeCell ref="B50:B54"/>
    <mergeCell ref="B55:B59"/>
    <mergeCell ref="B60:B64"/>
    <mergeCell ref="B65:B69"/>
    <mergeCell ref="B70:B74"/>
    <mergeCell ref="B75:B79"/>
    <mergeCell ref="B80:B84"/>
    <mergeCell ref="B85:B89"/>
    <mergeCell ref="B90:B94"/>
    <mergeCell ref="B95:B99"/>
    <mergeCell ref="B100:B104"/>
    <mergeCell ref="B105:B109"/>
    <mergeCell ref="B110:B114"/>
    <mergeCell ref="B115:B119"/>
    <mergeCell ref="B120:B124"/>
    <mergeCell ref="B200:B204"/>
    <mergeCell ref="B145:B149"/>
    <mergeCell ref="B150:B154"/>
    <mergeCell ref="B155:B159"/>
    <mergeCell ref="B160:B164"/>
    <mergeCell ref="B165:B169"/>
    <mergeCell ref="B175:B179"/>
    <mergeCell ref="B180:B184"/>
    <mergeCell ref="B185:B189"/>
    <mergeCell ref="B190:B194"/>
    <mergeCell ref="B125:B129"/>
    <mergeCell ref="B130:B134"/>
    <mergeCell ref="B135:B139"/>
    <mergeCell ref="B140:B144"/>
    <mergeCell ref="B210:B214"/>
    <mergeCell ref="B215:B219"/>
    <mergeCell ref="B220:B224"/>
    <mergeCell ref="B225:B229"/>
    <mergeCell ref="B170:B174"/>
    <mergeCell ref="A5:A24"/>
    <mergeCell ref="A65:A79"/>
    <mergeCell ref="A45:A64"/>
    <mergeCell ref="A25:A44"/>
    <mergeCell ref="A195:A214"/>
    <mergeCell ref="B440:B444"/>
    <mergeCell ref="B445:B449"/>
    <mergeCell ref="B450:B454"/>
    <mergeCell ref="B455:B459"/>
    <mergeCell ref="B195:B199"/>
    <mergeCell ref="B300:B304"/>
    <mergeCell ref="B305:B309"/>
    <mergeCell ref="B310:B314"/>
    <mergeCell ref="B315:B319"/>
    <mergeCell ref="B205:B209"/>
    <mergeCell ref="B495:B499"/>
    <mergeCell ref="B500:B504"/>
    <mergeCell ref="B505:B509"/>
    <mergeCell ref="B510:B514"/>
    <mergeCell ref="B515:B519"/>
    <mergeCell ref="B480:B484"/>
    <mergeCell ref="B485:B489"/>
    <mergeCell ref="B290:B294"/>
    <mergeCell ref="B295:B299"/>
    <mergeCell ref="B520:B524"/>
    <mergeCell ref="B525:B529"/>
    <mergeCell ref="B530:B534"/>
    <mergeCell ref="B460:B464"/>
    <mergeCell ref="B465:B469"/>
    <mergeCell ref="B470:B474"/>
    <mergeCell ref="B475:B479"/>
    <mergeCell ref="B490:B494"/>
    <mergeCell ref="B260:B264"/>
    <mergeCell ref="B265:B269"/>
    <mergeCell ref="B270:B274"/>
    <mergeCell ref="B275:B279"/>
    <mergeCell ref="B280:B284"/>
    <mergeCell ref="B285:B289"/>
    <mergeCell ref="B365:B369"/>
    <mergeCell ref="B370:B374"/>
    <mergeCell ref="B375:B379"/>
    <mergeCell ref="B335:B339"/>
    <mergeCell ref="B340:B344"/>
    <mergeCell ref="B345:B349"/>
    <mergeCell ref="B380:B384"/>
    <mergeCell ref="B385:B389"/>
    <mergeCell ref="B390:B394"/>
    <mergeCell ref="B395:B399"/>
    <mergeCell ref="B400:B404"/>
    <mergeCell ref="B405:B409"/>
    <mergeCell ref="B410:B414"/>
    <mergeCell ref="B415:B419"/>
    <mergeCell ref="B420:B424"/>
    <mergeCell ref="B425:B429"/>
    <mergeCell ref="B430:B434"/>
    <mergeCell ref="B435:B439"/>
    <mergeCell ref="A175:A194"/>
    <mergeCell ref="A155:A174"/>
    <mergeCell ref="A135:A154"/>
    <mergeCell ref="A115:A134"/>
    <mergeCell ref="A95:A114"/>
    <mergeCell ref="A80:A94"/>
    <mergeCell ref="A235:A239"/>
    <mergeCell ref="A230:A234"/>
    <mergeCell ref="A215:A229"/>
    <mergeCell ref="B255:B259"/>
    <mergeCell ref="B230:B234"/>
    <mergeCell ref="B235:B239"/>
    <mergeCell ref="B240:B244"/>
    <mergeCell ref="B245:B249"/>
    <mergeCell ref="B250:B254"/>
    <mergeCell ref="A305:A319"/>
    <mergeCell ref="A290:A304"/>
    <mergeCell ref="A275:A289"/>
    <mergeCell ref="A260:A274"/>
    <mergeCell ref="A250:A259"/>
    <mergeCell ref="A240:A249"/>
    <mergeCell ref="B320:B324"/>
    <mergeCell ref="B325:B329"/>
    <mergeCell ref="B330:B334"/>
    <mergeCell ref="A365:A379"/>
    <mergeCell ref="A350:A364"/>
    <mergeCell ref="A335:A349"/>
    <mergeCell ref="A320:A334"/>
    <mergeCell ref="B350:B354"/>
    <mergeCell ref="B355:B359"/>
    <mergeCell ref="B360:B364"/>
    <mergeCell ref="A425:A439"/>
    <mergeCell ref="A410:A424"/>
    <mergeCell ref="A395:A409"/>
    <mergeCell ref="A380:A394"/>
    <mergeCell ref="A500:A519"/>
    <mergeCell ref="A480:A499"/>
    <mergeCell ref="A460:A479"/>
    <mergeCell ref="A440:A459"/>
    <mergeCell ref="A540:A559"/>
    <mergeCell ref="A520:A539"/>
    <mergeCell ref="B535:B539"/>
    <mergeCell ref="B540:B544"/>
    <mergeCell ref="B562:B563"/>
    <mergeCell ref="B564:B565"/>
    <mergeCell ref="B550:B554"/>
    <mergeCell ref="B555:B559"/>
    <mergeCell ref="B545:B549"/>
    <mergeCell ref="A562:A565"/>
    <mergeCell ref="B567:B568"/>
    <mergeCell ref="B569:B570"/>
    <mergeCell ref="B577:B578"/>
    <mergeCell ref="B579:B580"/>
    <mergeCell ref="B572:B573"/>
    <mergeCell ref="B574:B575"/>
    <mergeCell ref="A591:D591"/>
    <mergeCell ref="A587:A590"/>
    <mergeCell ref="A582:A585"/>
    <mergeCell ref="A577:A580"/>
    <mergeCell ref="A572:A575"/>
    <mergeCell ref="A567:A570"/>
    <mergeCell ref="B587:B588"/>
    <mergeCell ref="B589:B590"/>
    <mergeCell ref="B582:B583"/>
    <mergeCell ref="B584:B585"/>
  </mergeCells>
  <printOptions horizontalCentered="1"/>
  <pageMargins left="0" right="0" top="0.3937007874015748" bottom="0.3937007874015748" header="0.31496062992125984" footer="0.31496062992125984"/>
  <pageSetup fitToHeight="20" fitToWidth="1" horizontalDpi="300" verticalDpi="3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1" width="50.7109375" style="59" customWidth="1"/>
    <col min="2" max="5" width="12.7109375" style="59" customWidth="1"/>
  </cols>
  <sheetData>
    <row r="1" spans="1:5" s="2" customFormat="1" ht="15" customHeight="1">
      <c r="A1" s="79" t="s">
        <v>153</v>
      </c>
      <c r="B1" s="79"/>
      <c r="C1" s="79"/>
      <c r="D1" s="79"/>
      <c r="E1" s="79"/>
    </row>
    <row r="2" spans="1:5" s="2" customFormat="1" ht="24" customHeight="1">
      <c r="A2" s="79"/>
      <c r="B2" s="79"/>
      <c r="C2" s="79"/>
      <c r="D2" s="79"/>
      <c r="E2" s="79"/>
    </row>
    <row r="3" spans="1:5" s="2" customFormat="1" ht="3" customHeight="1">
      <c r="A3" s="58"/>
      <c r="B3" s="58"/>
      <c r="C3" s="58"/>
      <c r="D3" s="58"/>
      <c r="E3" s="59"/>
    </row>
    <row r="4" spans="1:5" ht="15">
      <c r="A4" s="94" t="s">
        <v>0</v>
      </c>
      <c r="B4" s="74" t="s">
        <v>139</v>
      </c>
      <c r="C4" s="74"/>
      <c r="D4" s="74" t="s">
        <v>104</v>
      </c>
      <c r="E4" s="74"/>
    </row>
    <row r="5" spans="1:5" ht="30" customHeight="1">
      <c r="A5" s="94"/>
      <c r="B5" s="64" t="s">
        <v>138</v>
      </c>
      <c r="C5" s="64" t="s">
        <v>137</v>
      </c>
      <c r="D5" s="64" t="s">
        <v>138</v>
      </c>
      <c r="E5" s="64" t="s">
        <v>137</v>
      </c>
    </row>
    <row r="6" spans="1:5" ht="15">
      <c r="A6" s="94" t="s">
        <v>105</v>
      </c>
      <c r="B6" s="94"/>
      <c r="C6" s="94"/>
      <c r="D6" s="94"/>
      <c r="E6" s="94"/>
    </row>
    <row r="7" spans="1:5" ht="15">
      <c r="A7" s="60" t="s">
        <v>106</v>
      </c>
      <c r="B7" s="45">
        <f>'APZ 1'!D8</f>
        <v>148</v>
      </c>
      <c r="C7" s="45">
        <f>'APZ 1'!D13</f>
        <v>93</v>
      </c>
      <c r="D7" s="45">
        <f>'APZ 1'!D9</f>
        <v>1</v>
      </c>
      <c r="E7" s="45">
        <f>'APZ 1'!D14</f>
        <v>2</v>
      </c>
    </row>
    <row r="8" spans="1:5" ht="15">
      <c r="A8" s="60" t="s">
        <v>107</v>
      </c>
      <c r="B8" s="45">
        <f>'APZ 1'!D28</f>
        <v>3326</v>
      </c>
      <c r="C8" s="45">
        <f>'APZ 1'!D33</f>
        <v>2847</v>
      </c>
      <c r="D8" s="45">
        <f>'APZ 1'!D29</f>
        <v>273</v>
      </c>
      <c r="E8" s="45">
        <f>'APZ 1'!D34</f>
        <v>299</v>
      </c>
    </row>
    <row r="9" spans="1:5" ht="15">
      <c r="A9" s="60" t="s">
        <v>108</v>
      </c>
      <c r="B9" s="45">
        <f>'APZ 1'!D48</f>
        <v>0</v>
      </c>
      <c r="C9" s="45">
        <f>'APZ 1'!D53</f>
        <v>0</v>
      </c>
      <c r="D9" s="45">
        <f>'APZ 1'!D49</f>
        <v>0</v>
      </c>
      <c r="E9" s="45">
        <f>'APZ 1'!D54</f>
        <v>0</v>
      </c>
    </row>
    <row r="10" spans="1:5" ht="15">
      <c r="A10" s="60" t="s">
        <v>109</v>
      </c>
      <c r="B10" s="45">
        <f>'APZ 1'!D68</f>
        <v>328</v>
      </c>
      <c r="C10" s="45">
        <f>'APZ 1'!D68</f>
        <v>328</v>
      </c>
      <c r="D10" s="45">
        <f>'APZ 1'!D69</f>
        <v>2</v>
      </c>
      <c r="E10" s="45">
        <f>'APZ 1'!D69</f>
        <v>2</v>
      </c>
    </row>
    <row r="11" spans="1:5" ht="15">
      <c r="A11" s="60" t="s">
        <v>110</v>
      </c>
      <c r="B11" s="45">
        <f>'APZ 1'!D83</f>
        <v>0</v>
      </c>
      <c r="C11" s="45">
        <f>'APZ 1'!D83</f>
        <v>0</v>
      </c>
      <c r="D11" s="45">
        <f>'APZ 1'!D84</f>
        <v>0</v>
      </c>
      <c r="E11" s="45">
        <f>'APZ 1'!D84</f>
        <v>0</v>
      </c>
    </row>
    <row r="12" spans="1:5" ht="15">
      <c r="A12" s="60" t="s">
        <v>111</v>
      </c>
      <c r="B12" s="45">
        <f>'APZ 1'!D98</f>
        <v>33</v>
      </c>
      <c r="C12" s="45">
        <f>'APZ 1'!D103</f>
        <v>0</v>
      </c>
      <c r="D12" s="45">
        <f>'APZ 1'!D99</f>
        <v>0</v>
      </c>
      <c r="E12" s="45">
        <f>'APZ 1'!D104</f>
        <v>0</v>
      </c>
    </row>
    <row r="13" spans="1:5" ht="15">
      <c r="A13" s="60" t="s">
        <v>112</v>
      </c>
      <c r="B13" s="45">
        <f>'APZ 1'!D118</f>
        <v>140</v>
      </c>
      <c r="C13" s="45">
        <f>'APZ 1'!D123</f>
        <v>139</v>
      </c>
      <c r="D13" s="45">
        <f>'APZ 1'!D119</f>
        <v>0</v>
      </c>
      <c r="E13" s="45">
        <f>'APZ 1'!D124</f>
        <v>0</v>
      </c>
    </row>
    <row r="14" spans="1:5" ht="15">
      <c r="A14" s="60" t="s">
        <v>113</v>
      </c>
      <c r="B14" s="45">
        <f>'APZ 1'!D138</f>
        <v>4689</v>
      </c>
      <c r="C14" s="45">
        <f>'APZ 1'!D143</f>
        <v>4623</v>
      </c>
      <c r="D14" s="45">
        <f>'APZ 1'!D139</f>
        <v>699</v>
      </c>
      <c r="E14" s="45">
        <f>'APZ 1'!D144</f>
        <v>719</v>
      </c>
    </row>
    <row r="15" spans="1:5" ht="15">
      <c r="A15" s="60" t="s">
        <v>114</v>
      </c>
      <c r="B15" s="45">
        <f>'APZ 1'!D158</f>
        <v>0</v>
      </c>
      <c r="C15" s="45">
        <f>'APZ 1'!D163</f>
        <v>0</v>
      </c>
      <c r="D15" s="45">
        <f>'APZ 1'!D159</f>
        <v>0</v>
      </c>
      <c r="E15" s="45">
        <f>'APZ 1'!D164</f>
        <v>0</v>
      </c>
    </row>
    <row r="16" spans="1:5" ht="30">
      <c r="A16" s="63" t="s">
        <v>140</v>
      </c>
      <c r="B16" s="45">
        <f>'APZ 1'!D178</f>
        <v>1</v>
      </c>
      <c r="C16" s="45">
        <f>'APZ 1'!D183</f>
        <v>0</v>
      </c>
      <c r="D16" s="45">
        <f>'APZ 1'!D179</f>
        <v>0</v>
      </c>
      <c r="E16" s="45">
        <f>'APZ 1'!D184</f>
        <v>0</v>
      </c>
    </row>
    <row r="17" spans="1:5" ht="15">
      <c r="A17" s="60" t="s">
        <v>115</v>
      </c>
      <c r="B17" s="45">
        <f>'APZ 1'!D198</f>
        <v>354</v>
      </c>
      <c r="C17" s="45">
        <f>'APZ 1'!D203</f>
        <v>327</v>
      </c>
      <c r="D17" s="45">
        <f>'APZ 1'!D199</f>
        <v>0</v>
      </c>
      <c r="E17" s="45">
        <f>'APZ 1'!D204</f>
        <v>29</v>
      </c>
    </row>
    <row r="18" spans="1:5" ht="15">
      <c r="A18" s="60" t="s">
        <v>116</v>
      </c>
      <c r="B18" s="45">
        <f>'APZ 1'!D218</f>
        <v>8</v>
      </c>
      <c r="C18" s="45">
        <f>'APZ 1'!D218</f>
        <v>8</v>
      </c>
      <c r="D18" s="45">
        <f>'APZ 1'!D219</f>
        <v>0</v>
      </c>
      <c r="E18" s="45">
        <f>'APZ 1'!D219</f>
        <v>0</v>
      </c>
    </row>
    <row r="19" spans="1:5" ht="15">
      <c r="A19" s="60" t="s">
        <v>117</v>
      </c>
      <c r="B19" s="45">
        <f>'APZ 1'!D243</f>
        <v>35</v>
      </c>
      <c r="C19" s="45">
        <f>'APZ 1'!D243</f>
        <v>35</v>
      </c>
      <c r="D19" s="45">
        <f>'APZ 1'!D244</f>
        <v>0</v>
      </c>
      <c r="E19" s="45">
        <f>'APZ 1'!D244</f>
        <v>0</v>
      </c>
    </row>
    <row r="20" spans="1:5" ht="15">
      <c r="A20" s="60" t="s">
        <v>118</v>
      </c>
      <c r="B20" s="45">
        <f>'APZ 1'!D253</f>
        <v>0</v>
      </c>
      <c r="C20" s="45">
        <f>'APZ 1'!D258</f>
        <v>0</v>
      </c>
      <c r="D20" s="45">
        <f>'APZ 1'!D254</f>
        <v>0</v>
      </c>
      <c r="E20" s="45">
        <f>'APZ 1'!D259</f>
        <v>0</v>
      </c>
    </row>
    <row r="21" spans="1:5" ht="15">
      <c r="A21" s="60" t="s">
        <v>119</v>
      </c>
      <c r="B21" s="45">
        <f>'APZ 1'!D263</f>
        <v>5</v>
      </c>
      <c r="C21" s="45">
        <f>'APZ 1'!D263</f>
        <v>5</v>
      </c>
      <c r="D21" s="45">
        <f>'APZ 1'!D264</f>
        <v>0</v>
      </c>
      <c r="E21" s="45">
        <f>'APZ 1'!D264</f>
        <v>0</v>
      </c>
    </row>
    <row r="22" spans="1:5" ht="15">
      <c r="A22" s="60" t="s">
        <v>120</v>
      </c>
      <c r="B22" s="45">
        <f>'APZ 1'!D278</f>
        <v>0</v>
      </c>
      <c r="C22" s="45">
        <f>'APZ 1'!D278</f>
        <v>0</v>
      </c>
      <c r="D22" s="45">
        <f>'APZ 1'!D279</f>
        <v>0</v>
      </c>
      <c r="E22" s="45">
        <f>'APZ 1'!D279</f>
        <v>0</v>
      </c>
    </row>
    <row r="23" spans="1:5" ht="15">
      <c r="A23" s="60" t="s">
        <v>121</v>
      </c>
      <c r="B23" s="45">
        <f>'APZ 1'!D293</f>
        <v>0</v>
      </c>
      <c r="C23" s="45">
        <f>'APZ 1'!D293</f>
        <v>0</v>
      </c>
      <c r="D23" s="45">
        <f>'APZ 1'!D294</f>
        <v>0</v>
      </c>
      <c r="E23" s="45">
        <f>'APZ 1'!D294</f>
        <v>0</v>
      </c>
    </row>
    <row r="24" spans="1:5" ht="15">
      <c r="A24" s="60" t="s">
        <v>122</v>
      </c>
      <c r="B24" s="45">
        <f>'APZ 1'!D308</f>
        <v>0</v>
      </c>
      <c r="C24" s="45">
        <f>'APZ 1'!D308</f>
        <v>0</v>
      </c>
      <c r="D24" s="45">
        <f>'APZ 1'!D309</f>
        <v>0</v>
      </c>
      <c r="E24" s="45">
        <f>'APZ 1'!D309</f>
        <v>0</v>
      </c>
    </row>
    <row r="25" spans="1:5" ht="15">
      <c r="A25" s="60" t="s">
        <v>123</v>
      </c>
      <c r="B25" s="45">
        <f>'APZ 1'!D463</f>
        <v>0</v>
      </c>
      <c r="C25" s="45">
        <f>'APZ 1'!D468</f>
        <v>0</v>
      </c>
      <c r="D25" s="45">
        <f>'APZ 1'!D464</f>
        <v>0</v>
      </c>
      <c r="E25" s="45">
        <f>'APZ 1'!D469</f>
        <v>0</v>
      </c>
    </row>
    <row r="26" spans="1:5" ht="15">
      <c r="A26" s="60" t="s">
        <v>124</v>
      </c>
      <c r="B26" s="45">
        <f>'APZ 1'!D483</f>
        <v>0</v>
      </c>
      <c r="C26" s="45">
        <f>'APZ 1'!D488</f>
        <v>0</v>
      </c>
      <c r="D26" s="45">
        <f>'APZ 1'!D484</f>
        <v>0</v>
      </c>
      <c r="E26" s="45">
        <f>'APZ 1'!D489</f>
        <v>0</v>
      </c>
    </row>
    <row r="27" spans="1:5" ht="15">
      <c r="A27" s="60" t="s">
        <v>125</v>
      </c>
      <c r="B27" s="45">
        <f>'APZ 1'!D503</f>
        <v>0</v>
      </c>
      <c r="C27" s="45">
        <f>'APZ 1'!D508</f>
        <v>0</v>
      </c>
      <c r="D27" s="45">
        <f>'APZ 1'!D504</f>
        <v>0</v>
      </c>
      <c r="E27" s="45">
        <f>'APZ 1'!D509</f>
        <v>0</v>
      </c>
    </row>
    <row r="28" spans="1:5" ht="15">
      <c r="A28" s="61" t="s">
        <v>126</v>
      </c>
      <c r="B28" s="62">
        <f>SUM(B7:B27)</f>
        <v>9067</v>
      </c>
      <c r="C28" s="62">
        <f>SUM(C7:C27)</f>
        <v>8405</v>
      </c>
      <c r="D28" s="62">
        <f>SUM(D7:D27)</f>
        <v>975</v>
      </c>
      <c r="E28" s="62">
        <f>SUM(E7:E27)</f>
        <v>1051</v>
      </c>
    </row>
    <row r="29" spans="1:5" ht="15">
      <c r="A29" s="94" t="s">
        <v>127</v>
      </c>
      <c r="B29" s="94"/>
      <c r="C29" s="94"/>
      <c r="D29" s="94"/>
      <c r="E29" s="94"/>
    </row>
    <row r="30" spans="1:5" ht="15">
      <c r="A30" s="60" t="s">
        <v>128</v>
      </c>
      <c r="B30" s="45">
        <f>'APZ 1'!D323</f>
        <v>25</v>
      </c>
      <c r="C30" s="45">
        <f>'APZ 1'!D323</f>
        <v>25</v>
      </c>
      <c r="D30" s="45">
        <f>'APZ 1'!D324</f>
        <v>16</v>
      </c>
      <c r="E30" s="45">
        <f>'APZ 1'!D324</f>
        <v>16</v>
      </c>
    </row>
    <row r="31" spans="1:5" ht="15">
      <c r="A31" s="60" t="s">
        <v>129</v>
      </c>
      <c r="B31" s="45">
        <f>'APZ 1'!D338</f>
        <v>0</v>
      </c>
      <c r="C31" s="45">
        <f>'APZ 1'!D338</f>
        <v>0</v>
      </c>
      <c r="D31" s="45">
        <f>'APZ 1'!D339</f>
        <v>0</v>
      </c>
      <c r="E31" s="45">
        <f>'APZ 1'!D339</f>
        <v>0</v>
      </c>
    </row>
    <row r="32" spans="1:5" ht="15">
      <c r="A32" s="60" t="s">
        <v>130</v>
      </c>
      <c r="B32" s="45">
        <f>'APZ 1'!D353</f>
        <v>0</v>
      </c>
      <c r="C32" s="45">
        <f>'APZ 1'!D353</f>
        <v>0</v>
      </c>
      <c r="D32" s="45">
        <f>'APZ 1'!D354</f>
        <v>0</v>
      </c>
      <c r="E32" s="45">
        <f>'APZ 1'!D354</f>
        <v>0</v>
      </c>
    </row>
    <row r="33" spans="1:5" ht="15">
      <c r="A33" s="60" t="s">
        <v>131</v>
      </c>
      <c r="B33" s="45">
        <f>'APZ 1'!D368</f>
        <v>0</v>
      </c>
      <c r="C33" s="45">
        <f>'APZ 1'!D368</f>
        <v>0</v>
      </c>
      <c r="D33" s="45">
        <f>'APZ 1'!D369</f>
        <v>0</v>
      </c>
      <c r="E33" s="45">
        <f>'APZ 1'!D369</f>
        <v>0</v>
      </c>
    </row>
    <row r="34" spans="1:5" ht="15">
      <c r="A34" s="60" t="s">
        <v>132</v>
      </c>
      <c r="B34" s="45">
        <f>'APZ 1'!D383</f>
        <v>0</v>
      </c>
      <c r="C34" s="45">
        <f>'APZ 1'!D383</f>
        <v>0</v>
      </c>
      <c r="D34" s="45">
        <f>'APZ 1'!D384</f>
        <v>0</v>
      </c>
      <c r="E34" s="45">
        <f>'APZ 1'!D384</f>
        <v>0</v>
      </c>
    </row>
    <row r="35" spans="1:5" ht="15">
      <c r="A35" s="60" t="s">
        <v>133</v>
      </c>
      <c r="B35" s="45">
        <f>'APZ 1'!D398</f>
        <v>0</v>
      </c>
      <c r="C35" s="45">
        <f>'APZ 1'!D398</f>
        <v>0</v>
      </c>
      <c r="D35" s="45">
        <f>'APZ 1'!D399</f>
        <v>0</v>
      </c>
      <c r="E35" s="45">
        <f>'APZ 1'!D399</f>
        <v>0</v>
      </c>
    </row>
    <row r="36" spans="1:5" ht="15">
      <c r="A36" s="60" t="s">
        <v>134</v>
      </c>
      <c r="B36" s="45">
        <f>'APZ 1'!D413</f>
        <v>0</v>
      </c>
      <c r="C36" s="45">
        <f>'APZ 1'!D413</f>
        <v>0</v>
      </c>
      <c r="D36" s="45">
        <f>'APZ 1'!D414</f>
        <v>0</v>
      </c>
      <c r="E36" s="45">
        <f>'APZ 1'!D414</f>
        <v>0</v>
      </c>
    </row>
    <row r="37" spans="1:5" ht="15">
      <c r="A37" s="61" t="s">
        <v>135</v>
      </c>
      <c r="B37" s="62">
        <f>SUM(B30:B36)</f>
        <v>25</v>
      </c>
      <c r="C37" s="62">
        <f>SUM(C30:C36)</f>
        <v>25</v>
      </c>
      <c r="D37" s="62">
        <f>SUM(D30:D36)</f>
        <v>16</v>
      </c>
      <c r="E37" s="62">
        <f>SUM(E30:E36)</f>
        <v>16</v>
      </c>
    </row>
    <row r="38" spans="1:5" ht="15">
      <c r="A38" s="61" t="s">
        <v>136</v>
      </c>
      <c r="B38" s="62">
        <f>B28+B37</f>
        <v>9092</v>
      </c>
      <c r="C38" s="62">
        <f>C28+C37</f>
        <v>8430</v>
      </c>
      <c r="D38" s="62">
        <f>D28+D37</f>
        <v>991</v>
      </c>
      <c r="E38" s="62">
        <f>E28+E37</f>
        <v>1067</v>
      </c>
    </row>
  </sheetData>
  <sheetProtection/>
  <mergeCells count="6">
    <mergeCell ref="A29:E29"/>
    <mergeCell ref="A1:E2"/>
    <mergeCell ref="A4:A5"/>
    <mergeCell ref="B4:C4"/>
    <mergeCell ref="D4:E4"/>
    <mergeCell ref="A6:E6"/>
  </mergeCells>
  <printOptions/>
  <pageMargins left="0" right="0" top="0.3937007874015748" bottom="0.3937007874015748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51" customWidth="1"/>
    <col min="2" max="3" width="38.7109375" style="51" customWidth="1"/>
  </cols>
  <sheetData>
    <row r="1" spans="1:3" ht="54" customHeight="1">
      <c r="A1" s="79" t="s">
        <v>154</v>
      </c>
      <c r="B1" s="79"/>
      <c r="C1" s="79"/>
    </row>
    <row r="2" spans="1:3" s="2" customFormat="1" ht="3" customHeight="1">
      <c r="A2" s="96"/>
      <c r="B2" s="96"/>
      <c r="C2" s="96"/>
    </row>
    <row r="3" spans="1:3" ht="21" customHeight="1">
      <c r="A3" s="95" t="s">
        <v>47</v>
      </c>
      <c r="B3" s="65" t="s">
        <v>143</v>
      </c>
      <c r="C3" s="65" t="s">
        <v>146</v>
      </c>
    </row>
    <row r="4" spans="1:3" ht="21" customHeight="1">
      <c r="A4" s="95"/>
      <c r="B4" s="66" t="s">
        <v>144</v>
      </c>
      <c r="C4" s="65" t="s">
        <v>147</v>
      </c>
    </row>
    <row r="5" spans="1:3" ht="21" customHeight="1">
      <c r="A5" s="95"/>
      <c r="B5" s="66" t="s">
        <v>46</v>
      </c>
      <c r="C5" s="65" t="s">
        <v>156</v>
      </c>
    </row>
    <row r="6" spans="1:3" ht="21" customHeight="1">
      <c r="A6" s="95"/>
      <c r="B6" s="66" t="s">
        <v>141</v>
      </c>
      <c r="C6" s="66" t="s">
        <v>101</v>
      </c>
    </row>
    <row r="7" spans="1:3" ht="21" customHeight="1">
      <c r="A7" s="95"/>
      <c r="B7" s="66" t="s">
        <v>157</v>
      </c>
      <c r="C7" s="66" t="s">
        <v>155</v>
      </c>
    </row>
    <row r="8" spans="1:3" ht="21" customHeight="1">
      <c r="A8" s="95"/>
      <c r="B8" s="66" t="s">
        <v>158</v>
      </c>
      <c r="C8" s="66" t="s">
        <v>145</v>
      </c>
    </row>
    <row r="9" spans="1:3" ht="21" customHeight="1">
      <c r="A9" s="95" t="s">
        <v>48</v>
      </c>
      <c r="B9" s="67" t="s">
        <v>101</v>
      </c>
      <c r="C9" s="67" t="s">
        <v>148</v>
      </c>
    </row>
    <row r="10" spans="1:3" ht="21" customHeight="1">
      <c r="A10" s="95"/>
      <c r="B10" s="67" t="s">
        <v>102</v>
      </c>
      <c r="C10" s="67" t="s">
        <v>161</v>
      </c>
    </row>
    <row r="11" spans="1:3" ht="21" customHeight="1">
      <c r="A11" s="95"/>
      <c r="B11" s="67" t="s">
        <v>46</v>
      </c>
      <c r="C11" s="67" t="s">
        <v>45</v>
      </c>
    </row>
    <row r="12" spans="1:3" ht="21" customHeight="1">
      <c r="A12" s="95"/>
      <c r="B12" s="67" t="s">
        <v>159</v>
      </c>
      <c r="C12" s="67" t="s">
        <v>146</v>
      </c>
    </row>
    <row r="13" spans="1:3" ht="21" customHeight="1">
      <c r="A13" s="95"/>
      <c r="B13" s="67" t="s">
        <v>160</v>
      </c>
      <c r="C13" s="67" t="s">
        <v>149</v>
      </c>
    </row>
    <row r="14" spans="1:3" ht="21" customHeight="1">
      <c r="A14" s="95"/>
      <c r="B14" s="67" t="s">
        <v>144</v>
      </c>
      <c r="C14" s="67" t="s">
        <v>142</v>
      </c>
    </row>
    <row r="15" spans="1:3" ht="21" customHeight="1">
      <c r="A15" s="95" t="s">
        <v>49</v>
      </c>
      <c r="B15" s="65" t="s">
        <v>50</v>
      </c>
      <c r="C15" s="65" t="s">
        <v>46</v>
      </c>
    </row>
    <row r="16" spans="1:3" ht="21" customHeight="1">
      <c r="A16" s="95"/>
      <c r="B16" s="65" t="s">
        <v>103</v>
      </c>
      <c r="C16" s="65" t="s">
        <v>14</v>
      </c>
    </row>
    <row r="17" spans="1:3" ht="21" customHeight="1">
      <c r="A17" s="95"/>
      <c r="B17" s="65" t="s">
        <v>162</v>
      </c>
      <c r="C17" s="65" t="s">
        <v>146</v>
      </c>
    </row>
    <row r="18" spans="1:3" ht="21" customHeight="1">
      <c r="A18" s="95"/>
      <c r="B18" s="65" t="s">
        <v>142</v>
      </c>
      <c r="C18" s="65" t="s">
        <v>163</v>
      </c>
    </row>
    <row r="19" spans="1:3" ht="21" customHeight="1">
      <c r="A19" s="95"/>
      <c r="B19" s="65" t="s">
        <v>150</v>
      </c>
      <c r="C19" s="65" t="s">
        <v>151</v>
      </c>
    </row>
    <row r="20" spans="1:3" ht="21" customHeight="1">
      <c r="A20" s="95"/>
      <c r="B20" s="65" t="s">
        <v>165</v>
      </c>
      <c r="C20" s="65" t="s">
        <v>164</v>
      </c>
    </row>
    <row r="21" spans="1:3" ht="7.5" customHeight="1">
      <c r="A21" s="97"/>
      <c r="B21" s="97"/>
      <c r="C21" s="97"/>
    </row>
    <row r="22" spans="1:3" s="22" customFormat="1" ht="45">
      <c r="A22" s="53" t="s">
        <v>11</v>
      </c>
      <c r="B22" s="54" t="s">
        <v>100</v>
      </c>
      <c r="C22" s="55" t="s">
        <v>13</v>
      </c>
    </row>
    <row r="23" spans="1:3" s="22" customFormat="1" ht="15">
      <c r="A23" s="56" t="s">
        <v>3</v>
      </c>
      <c r="B23" s="68">
        <v>0</v>
      </c>
      <c r="C23" s="69">
        <v>0</v>
      </c>
    </row>
    <row r="24" spans="1:3" s="22" customFormat="1" ht="15">
      <c r="A24" s="56" t="s">
        <v>4</v>
      </c>
      <c r="B24" s="68">
        <v>0</v>
      </c>
      <c r="C24" s="69">
        <v>0</v>
      </c>
    </row>
    <row r="25" spans="1:3" s="22" customFormat="1" ht="15">
      <c r="A25" s="56" t="s">
        <v>6</v>
      </c>
      <c r="B25" s="68">
        <v>0</v>
      </c>
      <c r="C25" s="70">
        <v>0</v>
      </c>
    </row>
    <row r="26" spans="1:3" s="22" customFormat="1" ht="15">
      <c r="A26" s="56" t="s">
        <v>7</v>
      </c>
      <c r="B26" s="68">
        <v>0</v>
      </c>
      <c r="C26" s="69">
        <v>0</v>
      </c>
    </row>
    <row r="27" spans="1:3" s="22" customFormat="1" ht="15">
      <c r="A27" s="56" t="s">
        <v>5</v>
      </c>
      <c r="B27" s="68">
        <v>0</v>
      </c>
      <c r="C27" s="69">
        <v>0</v>
      </c>
    </row>
    <row r="28" spans="1:3" s="22" customFormat="1" ht="15">
      <c r="A28" s="56" t="s">
        <v>8</v>
      </c>
      <c r="B28" s="68">
        <v>0</v>
      </c>
      <c r="C28" s="69">
        <v>0</v>
      </c>
    </row>
    <row r="29" spans="1:3" s="22" customFormat="1" ht="15">
      <c r="A29" s="56" t="s">
        <v>9</v>
      </c>
      <c r="B29" s="68">
        <v>0</v>
      </c>
      <c r="C29" s="69">
        <v>0</v>
      </c>
    </row>
    <row r="30" spans="1:3" s="22" customFormat="1" ht="15">
      <c r="A30" s="57" t="s">
        <v>12</v>
      </c>
      <c r="B30" s="71">
        <v>0</v>
      </c>
      <c r="C30" s="72">
        <v>0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</cp:lastModifiedBy>
  <cp:lastPrinted>2015-11-19T06:36:27Z</cp:lastPrinted>
  <dcterms:created xsi:type="dcterms:W3CDTF">2011-05-04T05:33:44Z</dcterms:created>
  <dcterms:modified xsi:type="dcterms:W3CDTF">2016-02-08T07:57:10Z</dcterms:modified>
  <cp:category/>
  <cp:version/>
  <cp:contentType/>
  <cp:contentStatus/>
</cp:coreProperties>
</file>