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5480" windowHeight="5970" tabRatio="849" activeTab="0"/>
  </bookViews>
  <sheets>
    <sheet name="UCH 2 (výkaz o uchaz. a VPM)" sheetId="1" r:id="rId1"/>
    <sheet name="UCH 1 - UK" sheetId="2" r:id="rId2"/>
    <sheet name="APZ 1 - UK" sheetId="3" r:id="rId3"/>
    <sheet name="Ostatní" sheetId="4" r:id="rId4"/>
  </sheets>
  <definedNames/>
  <calcPr fullCalcOnLoad="1"/>
</workbook>
</file>

<file path=xl/sharedStrings.xml><?xml version="1.0" encoding="utf-8"?>
<sst xmlns="http://schemas.openxmlformats.org/spreadsheetml/2006/main" count="437" uniqueCount="220">
  <si>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</si>
  <si>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</si>
  <si>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</si>
  <si>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</si>
  <si>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</si>
  <si>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</si>
  <si>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</si>
  <si>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</si>
  <si>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</si>
  <si>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</si>
  <si>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</si>
  <si>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</si>
  <si>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</si>
  <si>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zaměstnavatelů, kteří nahlásili hromadné propouštění (§ 62)</t>
  </si>
  <si>
    <t>Lékaři</t>
  </si>
  <si>
    <t>Zedníci</t>
  </si>
  <si>
    <t>Počet zaměstnanců, jichž se propouštění budou týkat</t>
  </si>
  <si>
    <t>Kuchaři</t>
  </si>
  <si>
    <t>Celkem s nárokem</t>
  </si>
  <si>
    <t>Ženy s nárokem</t>
  </si>
  <si>
    <t>Počet míst / dohod</t>
  </si>
  <si>
    <t>Počet uchazečů / zaměstnanců</t>
  </si>
  <si>
    <t>Z toho OZP</t>
  </si>
  <si>
    <t>Počet uchaz. / zaměst.</t>
  </si>
  <si>
    <t>Veřejně prospěšné práce:</t>
  </si>
  <si>
    <t xml:space="preserve">     Stav na konci minulého měsíce</t>
  </si>
  <si>
    <t xml:space="preserve">     Přírůstek míst</t>
  </si>
  <si>
    <t xml:space="preserve">     Úbytek míst</t>
  </si>
  <si>
    <t xml:space="preserve">     Stav na konci sledovaného měsíce</t>
  </si>
  <si>
    <t xml:space="preserve">     Celkový počet od počátku roku (přírůstek)</t>
  </si>
  <si>
    <t>Společensky účelná pracovní místa u zaměstnavatele:</t>
  </si>
  <si>
    <t>Společensky účelná pracovní místa - vyhrazená místa:</t>
  </si>
  <si>
    <t>Samostatná výdělečná činnost:</t>
  </si>
  <si>
    <t>Chráněné pracovní dílny (vytvoření):</t>
  </si>
  <si>
    <t>Chráněná pracovní místa (vytvoření):</t>
  </si>
  <si>
    <t>Chráněná pracovní místa - samostatně výdělečná činnost osob se ZP (vytvoření):</t>
  </si>
  <si>
    <t>Příspěvek na provoz ChPD, ChPM, ChPM-SVČ:</t>
  </si>
  <si>
    <t>Příspěvek při přechodu na nový podnikatelský program:</t>
  </si>
  <si>
    <t>Překlenovací příspěvek:</t>
  </si>
  <si>
    <t>Příspěvek na zapracování:</t>
  </si>
  <si>
    <t>ESF - OP LZZ Veřejně prospěšné práce:</t>
  </si>
  <si>
    <t>ESF - OP LZZ Společensky účelná pracovní místa:</t>
  </si>
  <si>
    <t>ESF - OP LZZ Cílené programy:</t>
  </si>
  <si>
    <t>Chráněná pracovní místa (vymezení):</t>
  </si>
  <si>
    <t>Obchodní zástupci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</si>
  <si>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</si>
  <si>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</si>
  <si>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</si>
  <si>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</si>
  <si>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</si>
  <si>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</si>
  <si>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</si>
  <si>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</si>
  <si>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</si>
  <si>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</si>
  <si>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</si>
  <si>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</si>
  <si>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</si>
  <si>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</si>
  <si>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</si>
  <si>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</si>
  <si>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</si>
  <si>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</si>
  <si>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</si>
  <si>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</si>
  <si>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</si>
  <si>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</si>
  <si>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</si>
  <si>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</si>
  <si>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</si>
  <si>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</si>
  <si>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</si>
  <si>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</si>
  <si>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Řidiči automobilů (hlavně MKD)</t>
  </si>
  <si>
    <t>Řídící pracovníci, manažeři</t>
  </si>
  <si>
    <t>Zámečníci</t>
  </si>
  <si>
    <t>Svářeči</t>
  </si>
  <si>
    <t>Sdílené zprostředkování:</t>
  </si>
  <si>
    <t>Zvolené rekvalifikace:</t>
  </si>
  <si>
    <t>ESF - OP LZZ Zvolené rekvalifikace:</t>
  </si>
  <si>
    <t>Šičky</t>
  </si>
  <si>
    <t>Technici</t>
  </si>
  <si>
    <t>Stavební dělníci</t>
  </si>
  <si>
    <t>Dělníci v rostlinné výrobě</t>
  </si>
  <si>
    <t>ESF - OP LZZ Odborná praxe mladých do 30 let:</t>
  </si>
  <si>
    <t>Zubaři</t>
  </si>
  <si>
    <t>Maséři</t>
  </si>
  <si>
    <t>Prodavači</t>
  </si>
  <si>
    <t>Strážní, ostraha objektu</t>
  </si>
  <si>
    <t>Elektrikáři</t>
  </si>
  <si>
    <t>Čalouníci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</si>
  <si>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</si>
  <si>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</si>
  <si>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</si>
  <si>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Učitelé, administrativní pracovníci</t>
  </si>
  <si>
    <t>Kuchaři, číšníci a servírky</t>
  </si>
  <si>
    <t>Rekvalifikace:</t>
  </si>
  <si>
    <t>Obráběči, zámečníci</t>
  </si>
  <si>
    <t>Pomocní pracovníci a dělníci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</si>
  <si>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</si>
  <si>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</si>
  <si>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</si>
  <si>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</si>
  <si>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</si>
  <si>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</si>
  <si>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</si>
  <si>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</si>
  <si>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</si>
  <si>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</si>
  <si>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</si>
  <si>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</si>
  <si>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</si>
  <si>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</si>
  <si>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</si>
  <si>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</si>
  <si>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</si>
  <si>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</si>
  <si>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</si>
  <si>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</si>
  <si>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</si>
  <si>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</si>
  <si>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</si>
  <si>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</si>
  <si>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</si>
  <si>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</si>
  <si>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</si>
  <si>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</si>
  <si>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</si>
  <si>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</si>
  <si>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</si>
  <si>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</si>
  <si>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</si>
  <si>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</si>
  <si>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</si>
  <si>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</si>
  <si>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</si>
  <si>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</si>
  <si>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</si>
  <si>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</si>
  <si>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</si>
  <si>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</si>
  <si>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</si>
  <si>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</si>
  <si>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</si>
  <si>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</si>
  <si>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</si>
  <si>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</si>
  <si>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</si>
  <si>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</si>
  <si>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</si>
  <si>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</si>
  <si>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</si>
  <si>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</si>
  <si>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</si>
  <si>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</si>
  <si>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</si>
  <si>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</si>
  <si>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</si>
  <si>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</si>
  <si>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</si>
  <si>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F. Doba evidence uchazečů s nárokem na PvN</t>
  </si>
  <si>
    <t>12 - 24 měsíce</t>
  </si>
  <si>
    <t>G. Uchazeči v evidenci</t>
  </si>
  <si>
    <t>Celková délka evidence ve dnech (v tis.)</t>
  </si>
  <si>
    <t>Průměrná délka evidence ve dnech</t>
  </si>
  <si>
    <t>H. Uchazeči s ukončenou evidencí a vyřazení</t>
  </si>
  <si>
    <t>Uchazeči s ukončenou evidencí a vyřazení ve čtvrtletí celkem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</si>
  <si>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</si>
  <si>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</si>
  <si>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</si>
  <si>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</si>
  <si>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</si>
  <si>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</si>
  <si>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</si>
  <si>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</si>
  <si>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</si>
  <si>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</si>
  <si>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</si>
  <si>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</si>
  <si>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</si>
  <si>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</si>
  <si>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</si>
  <si>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</si>
  <si>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</si>
  <si>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</si>
  <si>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</si>
  <si>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</si>
  <si>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</si>
  <si>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</si>
  <si>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</si>
  <si>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</si>
  <si>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</si>
  <si>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</si>
  <si>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</si>
  <si>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</si>
  <si>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</si>
  <si>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</si>
  <si>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</si>
  <si>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</si>
  <si>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</si>
  <si>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</si>
  <si>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</si>
  <si>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</si>
  <si>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</si>
  <si>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</si>
  <si>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</si>
  <si>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</si>
  <si>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</si>
  <si>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</si>
  <si>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r>
      <t xml:space="preserve">Výkaz o uchazečích a volných pracovních místech - měsíční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květen 2014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</si>
  <si>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květen 2014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</si>
  <si>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květen 2014</t>
    </r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</si>
  <si>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květen 2014</t>
    </r>
  </si>
  <si>
    <t>Pomocní pracovníci a dělníci, uklízeči</t>
  </si>
  <si>
    <t>Montážní dělníci a montéři</t>
  </si>
  <si>
    <t>Dělníci pro zpracování hlemýžďů</t>
  </si>
  <si>
    <t>Pedagogičtí pracovníci a odborní asistenti</t>
  </si>
  <si>
    <t>Číšníci a servírky</t>
  </si>
  <si>
    <t>Obsluha strojů a zařízení</t>
  </si>
  <si>
    <t>Aktivizační pracovní příležitost: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</si>
</sst>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right" vertical="center" indent="5"/>
    </xf>
    <xf numFmtId="0" fontId="24" fillId="0" borderId="0" xfId="0" applyFont="1" applyAlignment="1">
      <alignment horizontal="right" vertical="center"/>
    </xf>
    <xf numFmtId="3" fontId="24" fillId="33" borderId="10" xfId="0" applyNumberFormat="1" applyFont="1" applyFill="1" applyBorder="1" applyAlignment="1">
      <alignment horizontal="right" vertical="center" indent="5"/>
    </xf>
    <xf numFmtId="3" fontId="24" fillId="23" borderId="10" xfId="0" applyNumberFormat="1" applyFont="1" applyFill="1" applyBorder="1" applyAlignment="1">
      <alignment horizontal="right" vertical="center" indent="5"/>
    </xf>
    <xf numFmtId="3" fontId="24" fillId="0" borderId="10" xfId="0" applyNumberFormat="1" applyFont="1" applyBorder="1" applyAlignment="1">
      <alignment horizontal="right" vertical="center" indent="5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49" applyFont="1" applyFill="1" applyBorder="1">
      <alignment/>
      <protection/>
    </xf>
    <xf numFmtId="0" fontId="41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3" fontId="24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/>
    </xf>
    <xf numFmtId="0" fontId="28" fillId="33" borderId="10" xfId="0" applyFont="1" applyFill="1" applyBorder="1" applyAlignment="1" quotePrefix="1">
      <alignment horizontal="center" vertical="center"/>
    </xf>
    <xf numFmtId="0" fontId="28" fillId="23" borderId="10" xfId="0" applyFont="1" applyFill="1" applyBorder="1" applyAlignment="1" quotePrefix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24" fillId="0" borderId="10" xfId="0" applyFont="1" applyBorder="1" applyAlignment="1">
      <alignment horizontal="left" vertical="center"/>
    </xf>
    <xf numFmtId="1" fontId="24" fillId="33" borderId="10" xfId="0" applyNumberFormat="1" applyFont="1" applyFill="1" applyBorder="1" applyAlignment="1">
      <alignment horizontal="right" vertical="center"/>
    </xf>
    <xf numFmtId="1" fontId="24" fillId="33" borderId="10" xfId="0" applyNumberFormat="1" applyFont="1" applyFill="1" applyBorder="1" applyAlignment="1">
      <alignment/>
    </xf>
    <xf numFmtId="1" fontId="24" fillId="33" borderId="10" xfId="49" applyNumberFormat="1" applyFont="1" applyFill="1" applyBorder="1">
      <alignment/>
      <protection/>
    </xf>
    <xf numFmtId="1" fontId="24" fillId="33" borderId="10" xfId="47" applyNumberFormat="1" applyFont="1" applyFill="1" applyBorder="1">
      <alignment/>
      <protection/>
    </xf>
    <xf numFmtId="1" fontId="24" fillId="23" borderId="10" xfId="0" applyNumberFormat="1" applyFont="1" applyFill="1" applyBorder="1" applyAlignment="1">
      <alignment horizontal="right" vertical="center"/>
    </xf>
    <xf numFmtId="1" fontId="24" fillId="23" borderId="10" xfId="0" applyNumberFormat="1" applyFont="1" applyFill="1" applyBorder="1" applyAlignment="1">
      <alignment/>
    </xf>
    <xf numFmtId="1" fontId="24" fillId="23" borderId="10" xfId="49" applyNumberFormat="1" applyFont="1" applyFill="1" applyBorder="1">
      <alignment/>
      <protection/>
    </xf>
    <xf numFmtId="1" fontId="24" fillId="23" borderId="10" xfId="47" applyNumberFormat="1" applyFont="1" applyFill="1" applyBorder="1">
      <alignment/>
      <protection/>
    </xf>
    <xf numFmtId="3" fontId="24" fillId="0" borderId="10" xfId="0" applyNumberFormat="1" applyFont="1" applyFill="1" applyBorder="1" applyAlignment="1">
      <alignment horizontal="right" vertical="center" indent="2"/>
    </xf>
    <xf numFmtId="0" fontId="24" fillId="0" borderId="10" xfId="49" applyFont="1" applyFill="1" applyBorder="1">
      <alignment/>
      <protection/>
    </xf>
    <xf numFmtId="0" fontId="24" fillId="0" borderId="10" xfId="47" applyFont="1" applyFill="1" applyBorder="1">
      <alignment/>
      <protection/>
    </xf>
    <xf numFmtId="0" fontId="24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28" fillId="23" borderId="10" xfId="0" applyFont="1" applyFill="1" applyBorder="1" applyAlignment="1">
      <alignment horizontal="center" textRotation="90"/>
    </xf>
    <xf numFmtId="0" fontId="28" fillId="33" borderId="10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13" customWidth="1"/>
    <col min="2" max="3" width="12.7109375" style="113" customWidth="1"/>
    <col min="4" max="4" width="8.7109375" style="113" customWidth="1"/>
    <col min="5" max="18" width="5.7109375" style="114" customWidth="1"/>
    <col min="19" max="19" width="5.7109375" style="2" customWidth="1"/>
    <col min="20" max="16384" width="9.140625" style="2" customWidth="1"/>
  </cols>
  <sheetData>
    <row r="1" spans="1:18" ht="15" customHeight="1">
      <c r="A1" s="126" t="s">
        <v>209</v>
      </c>
      <c r="B1" s="126"/>
      <c r="C1" s="126"/>
      <c r="D1" s="52"/>
      <c r="E1" s="128" t="s">
        <v>1</v>
      </c>
      <c r="F1" s="128"/>
      <c r="G1" s="128"/>
      <c r="H1" s="128"/>
      <c r="I1" s="128"/>
      <c r="J1" s="128"/>
      <c r="K1" s="128"/>
      <c r="L1" s="129" t="s">
        <v>2</v>
      </c>
      <c r="M1" s="129"/>
      <c r="N1" s="129"/>
      <c r="O1" s="129"/>
      <c r="P1" s="129"/>
      <c r="Q1" s="129"/>
      <c r="R1" s="129"/>
    </row>
    <row r="2" spans="1:18" ht="24" customHeight="1">
      <c r="A2" s="126"/>
      <c r="B2" s="126"/>
      <c r="C2" s="126"/>
      <c r="D2" s="52"/>
      <c r="E2" s="130" t="s">
        <v>3</v>
      </c>
      <c r="F2" s="130" t="s">
        <v>4</v>
      </c>
      <c r="G2" s="130" t="s">
        <v>6</v>
      </c>
      <c r="H2" s="130" t="s">
        <v>7</v>
      </c>
      <c r="I2" s="130" t="s">
        <v>5</v>
      </c>
      <c r="J2" s="130" t="s">
        <v>8</v>
      </c>
      <c r="K2" s="130" t="s">
        <v>9</v>
      </c>
      <c r="L2" s="127" t="s">
        <v>3</v>
      </c>
      <c r="M2" s="127" t="s">
        <v>4</v>
      </c>
      <c r="N2" s="127" t="s">
        <v>6</v>
      </c>
      <c r="O2" s="127" t="s">
        <v>7</v>
      </c>
      <c r="P2" s="127" t="s">
        <v>5</v>
      </c>
      <c r="Q2" s="127" t="s">
        <v>8</v>
      </c>
      <c r="R2" s="127" t="s">
        <v>9</v>
      </c>
    </row>
    <row r="3" spans="1:18" ht="3" customHeight="1">
      <c r="A3" s="126"/>
      <c r="B3" s="126"/>
      <c r="C3" s="126"/>
      <c r="D3" s="52"/>
      <c r="E3" s="130"/>
      <c r="F3" s="130"/>
      <c r="G3" s="130"/>
      <c r="H3" s="130"/>
      <c r="I3" s="130"/>
      <c r="J3" s="130"/>
      <c r="K3" s="130"/>
      <c r="L3" s="127"/>
      <c r="M3" s="127"/>
      <c r="N3" s="127"/>
      <c r="O3" s="127"/>
      <c r="P3" s="127"/>
      <c r="Q3" s="127"/>
      <c r="R3" s="127"/>
    </row>
    <row r="4" spans="1:18" ht="30" customHeight="1">
      <c r="A4" s="53" t="s">
        <v>0</v>
      </c>
      <c r="B4" s="54" t="s">
        <v>1</v>
      </c>
      <c r="C4" s="55" t="s">
        <v>2</v>
      </c>
      <c r="D4" s="56"/>
      <c r="E4" s="130"/>
      <c r="F4" s="130"/>
      <c r="G4" s="130"/>
      <c r="H4" s="130"/>
      <c r="I4" s="130"/>
      <c r="J4" s="130"/>
      <c r="K4" s="130"/>
      <c r="L4" s="127"/>
      <c r="M4" s="127"/>
      <c r="N4" s="127"/>
      <c r="O4" s="127"/>
      <c r="P4" s="127"/>
      <c r="Q4" s="127"/>
      <c r="R4" s="127"/>
    </row>
    <row r="5" spans="1:19" ht="15" customHeight="1">
      <c r="A5" s="57" t="s">
        <v>99</v>
      </c>
      <c r="B5" s="58">
        <f aca="true" t="shared" si="0" ref="B5:B17">SUM(E5:K5)</f>
        <v>62960</v>
      </c>
      <c r="C5" s="59">
        <f aca="true" t="shared" si="1" ref="C5:C17">SUM(L5:R5)</f>
        <v>31368</v>
      </c>
      <c r="D5" s="60"/>
      <c r="E5" s="61">
        <v>9483</v>
      </c>
      <c r="F5" s="62">
        <v>10089</v>
      </c>
      <c r="G5" s="63">
        <v>7481</v>
      </c>
      <c r="H5" s="62">
        <v>6422</v>
      </c>
      <c r="I5" s="64">
        <v>10474</v>
      </c>
      <c r="J5" s="61">
        <v>8769</v>
      </c>
      <c r="K5" s="61">
        <v>10242</v>
      </c>
      <c r="L5" s="65">
        <v>4574</v>
      </c>
      <c r="M5" s="66">
        <v>5196</v>
      </c>
      <c r="N5" s="67">
        <v>3724</v>
      </c>
      <c r="O5" s="66">
        <v>3182</v>
      </c>
      <c r="P5" s="68">
        <v>5486</v>
      </c>
      <c r="Q5" s="65">
        <v>4453</v>
      </c>
      <c r="R5" s="65">
        <v>4753</v>
      </c>
      <c r="S5" s="1"/>
    </row>
    <row r="6" spans="1:18" ht="15" customHeight="1">
      <c r="A6" s="57" t="s">
        <v>100</v>
      </c>
      <c r="B6" s="58">
        <f t="shared" si="0"/>
        <v>7181</v>
      </c>
      <c r="C6" s="59">
        <f t="shared" si="1"/>
        <v>3678</v>
      </c>
      <c r="D6" s="69"/>
      <c r="E6" s="61">
        <v>1133</v>
      </c>
      <c r="F6" s="62">
        <v>1094</v>
      </c>
      <c r="G6" s="63">
        <v>936</v>
      </c>
      <c r="H6" s="62">
        <v>838</v>
      </c>
      <c r="I6" s="64">
        <v>981</v>
      </c>
      <c r="J6" s="61">
        <v>1177</v>
      </c>
      <c r="K6" s="61">
        <v>1022</v>
      </c>
      <c r="L6" s="65">
        <v>571</v>
      </c>
      <c r="M6" s="66">
        <v>569</v>
      </c>
      <c r="N6" s="67">
        <v>508</v>
      </c>
      <c r="O6" s="66">
        <v>436</v>
      </c>
      <c r="P6" s="68">
        <v>465</v>
      </c>
      <c r="Q6" s="65">
        <v>609</v>
      </c>
      <c r="R6" s="65">
        <v>520</v>
      </c>
    </row>
    <row r="7" spans="1:18" ht="15" customHeight="1">
      <c r="A7" s="57" t="s">
        <v>101</v>
      </c>
      <c r="B7" s="58">
        <f t="shared" si="0"/>
        <v>3</v>
      </c>
      <c r="C7" s="59">
        <f t="shared" si="1"/>
        <v>2</v>
      </c>
      <c r="D7" s="69"/>
      <c r="E7" s="61">
        <v>1</v>
      </c>
      <c r="F7" s="62">
        <v>0</v>
      </c>
      <c r="G7" s="63">
        <v>1</v>
      </c>
      <c r="H7" s="62">
        <v>1</v>
      </c>
      <c r="I7" s="64">
        <v>0</v>
      </c>
      <c r="J7" s="61">
        <v>0</v>
      </c>
      <c r="K7" s="61">
        <v>0</v>
      </c>
      <c r="L7" s="65">
        <v>0</v>
      </c>
      <c r="M7" s="66">
        <v>0</v>
      </c>
      <c r="N7" s="67">
        <v>1</v>
      </c>
      <c r="O7" s="66">
        <v>1</v>
      </c>
      <c r="P7" s="68">
        <v>0</v>
      </c>
      <c r="Q7" s="65">
        <v>0</v>
      </c>
      <c r="R7" s="65">
        <v>0</v>
      </c>
    </row>
    <row r="8" spans="1:18" ht="15" customHeight="1">
      <c r="A8" s="57" t="s">
        <v>102</v>
      </c>
      <c r="B8" s="58">
        <f t="shared" si="0"/>
        <v>246</v>
      </c>
      <c r="C8" s="59">
        <f t="shared" si="1"/>
        <v>113</v>
      </c>
      <c r="D8" s="69"/>
      <c r="E8" s="61">
        <v>20</v>
      </c>
      <c r="F8" s="62">
        <v>43</v>
      </c>
      <c r="G8" s="63">
        <v>69</v>
      </c>
      <c r="H8" s="62">
        <v>40</v>
      </c>
      <c r="I8" s="64">
        <v>45</v>
      </c>
      <c r="J8" s="61">
        <v>11</v>
      </c>
      <c r="K8" s="61">
        <v>18</v>
      </c>
      <c r="L8" s="65">
        <v>10</v>
      </c>
      <c r="M8" s="66">
        <v>21</v>
      </c>
      <c r="N8" s="67">
        <v>29</v>
      </c>
      <c r="O8" s="66">
        <v>20</v>
      </c>
      <c r="P8" s="68">
        <v>19</v>
      </c>
      <c r="Q8" s="65">
        <v>5</v>
      </c>
      <c r="R8" s="65">
        <v>9</v>
      </c>
    </row>
    <row r="9" spans="1:18" ht="15" customHeight="1">
      <c r="A9" s="57" t="s">
        <v>103</v>
      </c>
      <c r="B9" s="58">
        <f t="shared" si="0"/>
        <v>741</v>
      </c>
      <c r="C9" s="59">
        <f t="shared" si="1"/>
        <v>399</v>
      </c>
      <c r="D9" s="69"/>
      <c r="E9" s="61">
        <v>126</v>
      </c>
      <c r="F9" s="62">
        <v>66</v>
      </c>
      <c r="G9" s="63">
        <v>161</v>
      </c>
      <c r="H9" s="62">
        <v>57</v>
      </c>
      <c r="I9" s="64">
        <v>209</v>
      </c>
      <c r="J9" s="61">
        <v>50</v>
      </c>
      <c r="K9" s="61">
        <v>72</v>
      </c>
      <c r="L9" s="65">
        <v>67</v>
      </c>
      <c r="M9" s="66">
        <v>38</v>
      </c>
      <c r="N9" s="67">
        <v>98</v>
      </c>
      <c r="O9" s="66">
        <v>26</v>
      </c>
      <c r="P9" s="68">
        <v>99</v>
      </c>
      <c r="Q9" s="65">
        <v>33</v>
      </c>
      <c r="R9" s="65">
        <v>38</v>
      </c>
    </row>
    <row r="10" spans="1:19" ht="15" customHeight="1">
      <c r="A10" s="57" t="s">
        <v>104</v>
      </c>
      <c r="B10" s="58">
        <f t="shared" si="0"/>
        <v>4310</v>
      </c>
      <c r="C10" s="59">
        <f t="shared" si="1"/>
        <v>2283</v>
      </c>
      <c r="D10" s="69"/>
      <c r="E10" s="61">
        <v>787</v>
      </c>
      <c r="F10" s="62">
        <v>636</v>
      </c>
      <c r="G10" s="63">
        <v>483</v>
      </c>
      <c r="H10" s="62">
        <v>522</v>
      </c>
      <c r="I10" s="64">
        <v>481</v>
      </c>
      <c r="J10" s="61">
        <v>762</v>
      </c>
      <c r="K10" s="61">
        <v>639</v>
      </c>
      <c r="L10" s="65">
        <v>393</v>
      </c>
      <c r="M10" s="66">
        <v>329</v>
      </c>
      <c r="N10" s="67">
        <v>270</v>
      </c>
      <c r="O10" s="66">
        <v>292</v>
      </c>
      <c r="P10" s="68">
        <v>255</v>
      </c>
      <c r="Q10" s="65">
        <v>423</v>
      </c>
      <c r="R10" s="65">
        <v>321</v>
      </c>
      <c r="S10" s="1"/>
    </row>
    <row r="11" spans="1:19" ht="15" customHeight="1">
      <c r="A11" s="57" t="s">
        <v>105</v>
      </c>
      <c r="B11" s="58">
        <f t="shared" si="0"/>
        <v>1843</v>
      </c>
      <c r="C11" s="59">
        <f t="shared" si="1"/>
        <v>871</v>
      </c>
      <c r="D11" s="69"/>
      <c r="E11" s="61">
        <v>192</v>
      </c>
      <c r="F11" s="62">
        <v>347</v>
      </c>
      <c r="G11" s="63">
        <v>219</v>
      </c>
      <c r="H11" s="62">
        <v>214</v>
      </c>
      <c r="I11" s="64">
        <v>243</v>
      </c>
      <c r="J11" s="61">
        <v>346</v>
      </c>
      <c r="K11" s="61">
        <v>282</v>
      </c>
      <c r="L11" s="65">
        <v>100</v>
      </c>
      <c r="M11" s="66">
        <v>180</v>
      </c>
      <c r="N11" s="67">
        <v>110</v>
      </c>
      <c r="O11" s="66">
        <v>96</v>
      </c>
      <c r="P11" s="68">
        <v>91</v>
      </c>
      <c r="Q11" s="65">
        <v>146</v>
      </c>
      <c r="R11" s="65">
        <v>148</v>
      </c>
      <c r="S11" s="1"/>
    </row>
    <row r="12" spans="1:19" ht="15" customHeight="1">
      <c r="A12" s="57" t="s">
        <v>106</v>
      </c>
      <c r="B12" s="58">
        <f t="shared" si="0"/>
        <v>5</v>
      </c>
      <c r="C12" s="59">
        <f t="shared" si="1"/>
        <v>1</v>
      </c>
      <c r="D12" s="69"/>
      <c r="E12" s="61">
        <v>1</v>
      </c>
      <c r="F12" s="62">
        <v>0</v>
      </c>
      <c r="G12" s="63">
        <v>1</v>
      </c>
      <c r="H12" s="62">
        <v>2</v>
      </c>
      <c r="I12" s="64">
        <v>1</v>
      </c>
      <c r="J12" s="61">
        <v>0</v>
      </c>
      <c r="K12" s="61">
        <v>0</v>
      </c>
      <c r="L12" s="65">
        <v>0</v>
      </c>
      <c r="M12" s="66">
        <v>0</v>
      </c>
      <c r="N12" s="67">
        <v>0</v>
      </c>
      <c r="O12" s="66">
        <v>1</v>
      </c>
      <c r="P12" s="68">
        <v>0</v>
      </c>
      <c r="Q12" s="65">
        <v>0</v>
      </c>
      <c r="R12" s="65">
        <v>0</v>
      </c>
      <c r="S12" s="1"/>
    </row>
    <row r="13" spans="1:19" ht="15" customHeight="1">
      <c r="A13" s="57" t="s">
        <v>107</v>
      </c>
      <c r="B13" s="58">
        <f t="shared" si="0"/>
        <v>33</v>
      </c>
      <c r="C13" s="59">
        <f t="shared" si="1"/>
        <v>9</v>
      </c>
      <c r="D13" s="69"/>
      <c r="E13" s="61">
        <v>6</v>
      </c>
      <c r="F13" s="62">
        <v>2</v>
      </c>
      <c r="G13" s="63">
        <v>2</v>
      </c>
      <c r="H13" s="62">
        <v>2</v>
      </c>
      <c r="I13" s="64">
        <v>2</v>
      </c>
      <c r="J13" s="61">
        <v>8</v>
      </c>
      <c r="K13" s="61">
        <v>11</v>
      </c>
      <c r="L13" s="65">
        <v>1</v>
      </c>
      <c r="M13" s="66">
        <v>1</v>
      </c>
      <c r="N13" s="67">
        <v>0</v>
      </c>
      <c r="O13" s="66">
        <v>0</v>
      </c>
      <c r="P13" s="68">
        <v>1</v>
      </c>
      <c r="Q13" s="65">
        <v>2</v>
      </c>
      <c r="R13" s="65">
        <v>4</v>
      </c>
      <c r="S13" s="1"/>
    </row>
    <row r="14" spans="1:19" ht="15" customHeight="1">
      <c r="A14" s="57" t="s">
        <v>108</v>
      </c>
      <c r="B14" s="58">
        <f t="shared" si="0"/>
        <v>45310</v>
      </c>
      <c r="C14" s="59">
        <f t="shared" si="1"/>
        <v>23167</v>
      </c>
      <c r="D14" s="69"/>
      <c r="E14" s="61">
        <v>6094</v>
      </c>
      <c r="F14" s="62">
        <v>7545</v>
      </c>
      <c r="G14" s="63">
        <v>5313</v>
      </c>
      <c r="H14" s="62">
        <v>4464</v>
      </c>
      <c r="I14" s="64">
        <v>7927</v>
      </c>
      <c r="J14" s="61">
        <v>6101</v>
      </c>
      <c r="K14" s="61">
        <v>7866</v>
      </c>
      <c r="L14" s="65">
        <v>3060</v>
      </c>
      <c r="M14" s="66">
        <v>3974</v>
      </c>
      <c r="N14" s="67">
        <v>2698</v>
      </c>
      <c r="O14" s="66">
        <v>2296</v>
      </c>
      <c r="P14" s="68">
        <v>4257</v>
      </c>
      <c r="Q14" s="65">
        <v>3171</v>
      </c>
      <c r="R14" s="65">
        <v>3711</v>
      </c>
      <c r="S14" s="1"/>
    </row>
    <row r="15" spans="1:19" ht="15" customHeight="1">
      <c r="A15" s="57" t="s">
        <v>109</v>
      </c>
      <c r="B15" s="58">
        <f t="shared" si="0"/>
        <v>647</v>
      </c>
      <c r="C15" s="59">
        <f t="shared" si="1"/>
        <v>647</v>
      </c>
      <c r="D15" s="69"/>
      <c r="E15" s="61">
        <v>134</v>
      </c>
      <c r="F15" s="62">
        <v>92</v>
      </c>
      <c r="G15" s="63">
        <v>28</v>
      </c>
      <c r="H15" s="62">
        <v>77</v>
      </c>
      <c r="I15" s="64">
        <v>100</v>
      </c>
      <c r="J15" s="61">
        <v>137</v>
      </c>
      <c r="K15" s="61">
        <v>79</v>
      </c>
      <c r="L15" s="65">
        <v>134</v>
      </c>
      <c r="M15" s="66">
        <v>92</v>
      </c>
      <c r="N15" s="67">
        <v>28</v>
      </c>
      <c r="O15" s="66">
        <v>77</v>
      </c>
      <c r="P15" s="68">
        <v>100</v>
      </c>
      <c r="Q15" s="65">
        <v>137</v>
      </c>
      <c r="R15" s="65">
        <v>79</v>
      </c>
      <c r="S15" s="1"/>
    </row>
    <row r="16" spans="1:19" ht="15" customHeight="1">
      <c r="A16" s="57" t="s">
        <v>110</v>
      </c>
      <c r="B16" s="58">
        <f t="shared" si="0"/>
        <v>8319</v>
      </c>
      <c r="C16" s="59">
        <f t="shared" si="1"/>
        <v>7819</v>
      </c>
      <c r="D16" s="69"/>
      <c r="E16" s="61">
        <v>1248</v>
      </c>
      <c r="F16" s="62">
        <v>1459</v>
      </c>
      <c r="G16" s="63">
        <v>377</v>
      </c>
      <c r="H16" s="62">
        <v>907</v>
      </c>
      <c r="I16" s="64">
        <v>1550</v>
      </c>
      <c r="J16" s="61">
        <v>1321</v>
      </c>
      <c r="K16" s="61">
        <v>1457</v>
      </c>
      <c r="L16" s="65">
        <v>1090</v>
      </c>
      <c r="M16" s="66">
        <v>1416</v>
      </c>
      <c r="N16" s="67">
        <v>375</v>
      </c>
      <c r="O16" s="66">
        <v>842</v>
      </c>
      <c r="P16" s="68">
        <v>1496</v>
      </c>
      <c r="Q16" s="65">
        <v>1294</v>
      </c>
      <c r="R16" s="65">
        <v>1306</v>
      </c>
      <c r="S16" s="1"/>
    </row>
    <row r="17" spans="1:19" ht="15" customHeight="1">
      <c r="A17" s="57" t="s">
        <v>111</v>
      </c>
      <c r="B17" s="58">
        <f t="shared" si="0"/>
        <v>147</v>
      </c>
      <c r="C17" s="59">
        <f t="shared" si="1"/>
        <v>64</v>
      </c>
      <c r="D17" s="69"/>
      <c r="E17" s="61">
        <v>30</v>
      </c>
      <c r="F17" s="62">
        <v>7</v>
      </c>
      <c r="G17" s="63">
        <v>21</v>
      </c>
      <c r="H17" s="62">
        <v>25</v>
      </c>
      <c r="I17" s="64">
        <v>12</v>
      </c>
      <c r="J17" s="61">
        <v>36</v>
      </c>
      <c r="K17" s="61">
        <v>16</v>
      </c>
      <c r="L17" s="65">
        <v>5</v>
      </c>
      <c r="M17" s="66">
        <v>3</v>
      </c>
      <c r="N17" s="67">
        <v>11</v>
      </c>
      <c r="O17" s="66">
        <v>11</v>
      </c>
      <c r="P17" s="68">
        <v>5</v>
      </c>
      <c r="Q17" s="65">
        <v>21</v>
      </c>
      <c r="R17" s="65">
        <v>8</v>
      </c>
      <c r="S17" s="1"/>
    </row>
    <row r="18" spans="1:19" ht="15" customHeight="1">
      <c r="A18" s="57" t="s">
        <v>112</v>
      </c>
      <c r="B18" s="70"/>
      <c r="C18" s="70"/>
      <c r="D18" s="60"/>
      <c r="E18" s="71"/>
      <c r="F18" s="72"/>
      <c r="G18" s="73"/>
      <c r="H18" s="72"/>
      <c r="I18" s="74"/>
      <c r="J18" s="71"/>
      <c r="K18" s="71"/>
      <c r="L18" s="71"/>
      <c r="M18" s="72"/>
      <c r="N18" s="73"/>
      <c r="O18" s="72"/>
      <c r="P18" s="74"/>
      <c r="Q18" s="71"/>
      <c r="R18" s="71"/>
      <c r="S18" s="1"/>
    </row>
    <row r="19" spans="1:19" ht="15" customHeight="1">
      <c r="A19" s="57" t="s">
        <v>113</v>
      </c>
      <c r="B19" s="58">
        <f aca="true" t="shared" si="2" ref="B19:B30">SUM(E19:K19)</f>
        <v>2460</v>
      </c>
      <c r="C19" s="59">
        <f aca="true" t="shared" si="3" ref="C19:C30">SUM(L19:R19)</f>
        <v>1136</v>
      </c>
      <c r="D19" s="69"/>
      <c r="E19" s="61">
        <v>394</v>
      </c>
      <c r="F19" s="62">
        <v>373</v>
      </c>
      <c r="G19" s="63">
        <v>225</v>
      </c>
      <c r="H19" s="62">
        <v>281</v>
      </c>
      <c r="I19" s="64">
        <v>412</v>
      </c>
      <c r="J19" s="61">
        <v>384</v>
      </c>
      <c r="K19" s="61">
        <v>391</v>
      </c>
      <c r="L19" s="65">
        <v>167</v>
      </c>
      <c r="M19" s="66">
        <v>179</v>
      </c>
      <c r="N19" s="67">
        <v>98</v>
      </c>
      <c r="O19" s="66">
        <v>124</v>
      </c>
      <c r="P19" s="68">
        <v>186</v>
      </c>
      <c r="Q19" s="65">
        <v>191</v>
      </c>
      <c r="R19" s="65">
        <v>191</v>
      </c>
      <c r="S19" s="1"/>
    </row>
    <row r="20" spans="1:19" ht="15" customHeight="1">
      <c r="A20" s="57" t="s">
        <v>114</v>
      </c>
      <c r="B20" s="58">
        <f t="shared" si="2"/>
        <v>805</v>
      </c>
      <c r="C20" s="59">
        <f t="shared" si="3"/>
        <v>399</v>
      </c>
      <c r="D20" s="69"/>
      <c r="E20" s="61">
        <v>129</v>
      </c>
      <c r="F20" s="62">
        <v>126</v>
      </c>
      <c r="G20" s="63">
        <v>53</v>
      </c>
      <c r="H20" s="62">
        <v>106</v>
      </c>
      <c r="I20" s="64">
        <v>139</v>
      </c>
      <c r="J20" s="61">
        <v>126</v>
      </c>
      <c r="K20" s="61">
        <v>126</v>
      </c>
      <c r="L20" s="65">
        <v>55</v>
      </c>
      <c r="M20" s="66">
        <v>66</v>
      </c>
      <c r="N20" s="67">
        <v>27</v>
      </c>
      <c r="O20" s="66">
        <v>47</v>
      </c>
      <c r="P20" s="68">
        <v>61</v>
      </c>
      <c r="Q20" s="65">
        <v>71</v>
      </c>
      <c r="R20" s="65">
        <v>72</v>
      </c>
      <c r="S20" s="1"/>
    </row>
    <row r="21" spans="1:19" ht="15" customHeight="1">
      <c r="A21" s="57" t="s">
        <v>115</v>
      </c>
      <c r="B21" s="58">
        <f t="shared" si="2"/>
        <v>7856</v>
      </c>
      <c r="C21" s="59">
        <f t="shared" si="3"/>
        <v>3299</v>
      </c>
      <c r="D21" s="69"/>
      <c r="E21" s="61">
        <v>1237</v>
      </c>
      <c r="F21" s="62">
        <v>1190</v>
      </c>
      <c r="G21" s="63">
        <v>1013</v>
      </c>
      <c r="H21" s="62">
        <v>742</v>
      </c>
      <c r="I21" s="64">
        <v>1328</v>
      </c>
      <c r="J21" s="61">
        <v>1073</v>
      </c>
      <c r="K21" s="61">
        <v>1273</v>
      </c>
      <c r="L21" s="65">
        <v>522</v>
      </c>
      <c r="M21" s="66">
        <v>515</v>
      </c>
      <c r="N21" s="67">
        <v>429</v>
      </c>
      <c r="O21" s="66">
        <v>303</v>
      </c>
      <c r="P21" s="68">
        <v>608</v>
      </c>
      <c r="Q21" s="65">
        <v>446</v>
      </c>
      <c r="R21" s="65">
        <v>476</v>
      </c>
      <c r="S21" s="1"/>
    </row>
    <row r="22" spans="1:19" ht="15" customHeight="1">
      <c r="A22" s="57" t="s">
        <v>116</v>
      </c>
      <c r="B22" s="58">
        <f t="shared" si="2"/>
        <v>7070</v>
      </c>
      <c r="C22" s="59">
        <f t="shared" si="3"/>
        <v>3145</v>
      </c>
      <c r="D22" s="69"/>
      <c r="E22" s="61">
        <v>1079</v>
      </c>
      <c r="F22" s="62">
        <v>1118</v>
      </c>
      <c r="G22" s="63">
        <v>874</v>
      </c>
      <c r="H22" s="62">
        <v>702</v>
      </c>
      <c r="I22" s="64">
        <v>1152</v>
      </c>
      <c r="J22" s="61">
        <v>988</v>
      </c>
      <c r="K22" s="61">
        <v>1157</v>
      </c>
      <c r="L22" s="65">
        <v>468</v>
      </c>
      <c r="M22" s="66">
        <v>514</v>
      </c>
      <c r="N22" s="67">
        <v>365</v>
      </c>
      <c r="O22" s="66">
        <v>341</v>
      </c>
      <c r="P22" s="68">
        <v>535</v>
      </c>
      <c r="Q22" s="65">
        <v>465</v>
      </c>
      <c r="R22" s="65">
        <v>457</v>
      </c>
      <c r="S22" s="1"/>
    </row>
    <row r="23" spans="1:19" ht="15" customHeight="1">
      <c r="A23" s="57" t="s">
        <v>117</v>
      </c>
      <c r="B23" s="58">
        <f t="shared" si="2"/>
        <v>7245</v>
      </c>
      <c r="C23" s="59">
        <f t="shared" si="3"/>
        <v>3705</v>
      </c>
      <c r="D23" s="69"/>
      <c r="E23" s="61">
        <v>1080</v>
      </c>
      <c r="F23" s="62">
        <v>1140</v>
      </c>
      <c r="G23" s="63">
        <v>863</v>
      </c>
      <c r="H23" s="62">
        <v>785</v>
      </c>
      <c r="I23" s="64">
        <v>1247</v>
      </c>
      <c r="J23" s="61">
        <v>988</v>
      </c>
      <c r="K23" s="61">
        <v>1142</v>
      </c>
      <c r="L23" s="65">
        <v>533</v>
      </c>
      <c r="M23" s="66">
        <v>581</v>
      </c>
      <c r="N23" s="67">
        <v>457</v>
      </c>
      <c r="O23" s="66">
        <v>413</v>
      </c>
      <c r="P23" s="68">
        <v>659</v>
      </c>
      <c r="Q23" s="65">
        <v>524</v>
      </c>
      <c r="R23" s="65">
        <v>538</v>
      </c>
      <c r="S23" s="1"/>
    </row>
    <row r="24" spans="1:19" ht="15" customHeight="1">
      <c r="A24" s="57" t="s">
        <v>118</v>
      </c>
      <c r="B24" s="58">
        <f t="shared" si="2"/>
        <v>8168</v>
      </c>
      <c r="C24" s="59">
        <f t="shared" si="3"/>
        <v>4495</v>
      </c>
      <c r="D24" s="69"/>
      <c r="E24" s="61">
        <v>1226</v>
      </c>
      <c r="F24" s="62">
        <v>1283</v>
      </c>
      <c r="G24" s="63">
        <v>981</v>
      </c>
      <c r="H24" s="62">
        <v>830</v>
      </c>
      <c r="I24" s="64">
        <v>1298</v>
      </c>
      <c r="J24" s="61">
        <v>1169</v>
      </c>
      <c r="K24" s="61">
        <v>1381</v>
      </c>
      <c r="L24" s="65">
        <v>663</v>
      </c>
      <c r="M24" s="66">
        <v>709</v>
      </c>
      <c r="N24" s="67">
        <v>561</v>
      </c>
      <c r="O24" s="66">
        <v>455</v>
      </c>
      <c r="P24" s="68">
        <v>744</v>
      </c>
      <c r="Q24" s="65">
        <v>641</v>
      </c>
      <c r="R24" s="65">
        <v>722</v>
      </c>
      <c r="S24" s="1"/>
    </row>
    <row r="25" spans="1:19" ht="15" customHeight="1">
      <c r="A25" s="57" t="s">
        <v>119</v>
      </c>
      <c r="B25" s="58">
        <f t="shared" si="2"/>
        <v>7239</v>
      </c>
      <c r="C25" s="59">
        <f t="shared" si="3"/>
        <v>4151</v>
      </c>
      <c r="D25" s="69"/>
      <c r="E25" s="61">
        <v>1177</v>
      </c>
      <c r="F25" s="62">
        <v>1099</v>
      </c>
      <c r="G25" s="63">
        <v>826</v>
      </c>
      <c r="H25" s="62">
        <v>720</v>
      </c>
      <c r="I25" s="64">
        <v>1177</v>
      </c>
      <c r="J25" s="61">
        <v>1019</v>
      </c>
      <c r="K25" s="61">
        <v>1221</v>
      </c>
      <c r="L25" s="65">
        <v>650</v>
      </c>
      <c r="M25" s="66">
        <v>664</v>
      </c>
      <c r="N25" s="67">
        <v>466</v>
      </c>
      <c r="O25" s="66">
        <v>401</v>
      </c>
      <c r="P25" s="68">
        <v>710</v>
      </c>
      <c r="Q25" s="65">
        <v>611</v>
      </c>
      <c r="R25" s="65">
        <v>649</v>
      </c>
      <c r="S25" s="1"/>
    </row>
    <row r="26" spans="1:19" ht="15" customHeight="1">
      <c r="A26" s="57" t="s">
        <v>120</v>
      </c>
      <c r="B26" s="58">
        <f t="shared" si="2"/>
        <v>6635</v>
      </c>
      <c r="C26" s="59">
        <f t="shared" si="3"/>
        <v>3708</v>
      </c>
      <c r="D26" s="69"/>
      <c r="E26" s="61">
        <v>958</v>
      </c>
      <c r="F26" s="62">
        <v>1085</v>
      </c>
      <c r="G26" s="63">
        <v>739</v>
      </c>
      <c r="H26" s="62">
        <v>663</v>
      </c>
      <c r="I26" s="64">
        <v>1166</v>
      </c>
      <c r="J26" s="61">
        <v>952</v>
      </c>
      <c r="K26" s="61">
        <v>1072</v>
      </c>
      <c r="L26" s="65">
        <v>513</v>
      </c>
      <c r="M26" s="66">
        <v>617</v>
      </c>
      <c r="N26" s="67">
        <v>423</v>
      </c>
      <c r="O26" s="66">
        <v>358</v>
      </c>
      <c r="P26" s="68">
        <v>688</v>
      </c>
      <c r="Q26" s="65">
        <v>540</v>
      </c>
      <c r="R26" s="65">
        <v>569</v>
      </c>
      <c r="S26" s="1"/>
    </row>
    <row r="27" spans="1:19" ht="15" customHeight="1">
      <c r="A27" s="57" t="s">
        <v>121</v>
      </c>
      <c r="B27" s="58">
        <f t="shared" si="2"/>
        <v>6581</v>
      </c>
      <c r="C27" s="59">
        <f t="shared" si="3"/>
        <v>3520</v>
      </c>
      <c r="D27" s="69"/>
      <c r="E27" s="61">
        <v>886</v>
      </c>
      <c r="F27" s="62">
        <v>1194</v>
      </c>
      <c r="G27" s="63">
        <v>727</v>
      </c>
      <c r="H27" s="62">
        <v>702</v>
      </c>
      <c r="I27" s="64">
        <v>1146</v>
      </c>
      <c r="J27" s="61">
        <v>878</v>
      </c>
      <c r="K27" s="61">
        <v>1048</v>
      </c>
      <c r="L27" s="65">
        <v>453</v>
      </c>
      <c r="M27" s="66">
        <v>701</v>
      </c>
      <c r="N27" s="67">
        <v>390</v>
      </c>
      <c r="O27" s="66">
        <v>364</v>
      </c>
      <c r="P27" s="68">
        <v>653</v>
      </c>
      <c r="Q27" s="65">
        <v>442</v>
      </c>
      <c r="R27" s="65">
        <v>517</v>
      </c>
      <c r="S27" s="1"/>
    </row>
    <row r="28" spans="1:19" ht="15" customHeight="1">
      <c r="A28" s="57" t="s">
        <v>122</v>
      </c>
      <c r="B28" s="58">
        <f t="shared" si="2"/>
        <v>7414</v>
      </c>
      <c r="C28" s="59">
        <f t="shared" si="3"/>
        <v>3787</v>
      </c>
      <c r="D28" s="69"/>
      <c r="E28" s="61">
        <v>1091</v>
      </c>
      <c r="F28" s="62">
        <v>1239</v>
      </c>
      <c r="G28" s="63">
        <v>921</v>
      </c>
      <c r="H28" s="62">
        <v>787</v>
      </c>
      <c r="I28" s="64">
        <v>1221</v>
      </c>
      <c r="J28" s="61">
        <v>971</v>
      </c>
      <c r="K28" s="61">
        <v>1184</v>
      </c>
      <c r="L28" s="65">
        <v>548</v>
      </c>
      <c r="M28" s="66">
        <v>643</v>
      </c>
      <c r="N28" s="67">
        <v>489</v>
      </c>
      <c r="O28" s="66">
        <v>389</v>
      </c>
      <c r="P28" s="68">
        <v>630</v>
      </c>
      <c r="Q28" s="65">
        <v>520</v>
      </c>
      <c r="R28" s="65">
        <v>568</v>
      </c>
      <c r="S28" s="1"/>
    </row>
    <row r="29" spans="1:19" ht="15" customHeight="1">
      <c r="A29" s="57" t="s">
        <v>123</v>
      </c>
      <c r="B29" s="58">
        <f t="shared" si="2"/>
        <v>2211</v>
      </c>
      <c r="C29" s="59">
        <f t="shared" si="3"/>
        <v>378</v>
      </c>
      <c r="D29" s="69"/>
      <c r="E29" s="61">
        <v>348</v>
      </c>
      <c r="F29" s="62">
        <v>348</v>
      </c>
      <c r="G29" s="63">
        <v>304</v>
      </c>
      <c r="H29" s="62">
        <v>203</v>
      </c>
      <c r="I29" s="64">
        <v>316</v>
      </c>
      <c r="J29" s="61">
        <v>334</v>
      </c>
      <c r="K29" s="61">
        <v>358</v>
      </c>
      <c r="L29" s="65">
        <v>54</v>
      </c>
      <c r="M29" s="66">
        <v>58</v>
      </c>
      <c r="N29" s="67">
        <v>43</v>
      </c>
      <c r="O29" s="66">
        <v>31</v>
      </c>
      <c r="P29" s="68">
        <v>68</v>
      </c>
      <c r="Q29" s="65">
        <v>67</v>
      </c>
      <c r="R29" s="65">
        <v>57</v>
      </c>
      <c r="S29" s="1"/>
    </row>
    <row r="30" spans="1:19" ht="15" customHeight="1">
      <c r="A30" s="57" t="s">
        <v>124</v>
      </c>
      <c r="B30" s="58">
        <f t="shared" si="2"/>
        <v>81</v>
      </c>
      <c r="C30" s="59">
        <f t="shared" si="3"/>
        <v>44</v>
      </c>
      <c r="D30" s="69"/>
      <c r="E30" s="61">
        <v>7</v>
      </c>
      <c r="F30" s="62">
        <v>20</v>
      </c>
      <c r="G30" s="63">
        <v>8</v>
      </c>
      <c r="H30" s="62">
        <v>7</v>
      </c>
      <c r="I30" s="64">
        <v>11</v>
      </c>
      <c r="J30" s="61">
        <v>13</v>
      </c>
      <c r="K30" s="61">
        <v>15</v>
      </c>
      <c r="L30" s="65">
        <v>3</v>
      </c>
      <c r="M30" s="66">
        <v>15</v>
      </c>
      <c r="N30" s="67">
        <v>3</v>
      </c>
      <c r="O30" s="66">
        <v>3</v>
      </c>
      <c r="P30" s="68">
        <v>5</v>
      </c>
      <c r="Q30" s="65">
        <v>6</v>
      </c>
      <c r="R30" s="65">
        <v>9</v>
      </c>
      <c r="S30" s="1"/>
    </row>
    <row r="31" spans="1:19" ht="15" customHeight="1">
      <c r="A31" s="57" t="s">
        <v>125</v>
      </c>
      <c r="B31" s="75">
        <v>39.5</v>
      </c>
      <c r="C31" s="76">
        <v>39.8</v>
      </c>
      <c r="D31" s="69"/>
      <c r="E31" s="77">
        <v>39.2</v>
      </c>
      <c r="F31" s="78">
        <v>40.1</v>
      </c>
      <c r="G31" s="79">
        <v>39.6</v>
      </c>
      <c r="H31" s="78">
        <v>39.7</v>
      </c>
      <c r="I31" s="80">
        <v>39.5</v>
      </c>
      <c r="J31" s="77">
        <v>39.4</v>
      </c>
      <c r="K31" s="77">
        <v>39.6</v>
      </c>
      <c r="L31" s="81">
        <v>39.5</v>
      </c>
      <c r="M31" s="82">
        <v>40.5</v>
      </c>
      <c r="N31" s="83">
        <v>39.9</v>
      </c>
      <c r="O31" s="82">
        <v>39.7</v>
      </c>
      <c r="P31" s="84">
        <v>39.9</v>
      </c>
      <c r="Q31" s="81">
        <v>39.6</v>
      </c>
      <c r="R31" s="81">
        <v>39.9</v>
      </c>
      <c r="S31" s="1"/>
    </row>
    <row r="32" spans="1:19" ht="15" customHeight="1">
      <c r="A32" s="57" t="s">
        <v>126</v>
      </c>
      <c r="B32" s="70"/>
      <c r="C32" s="70"/>
      <c r="D32" s="60"/>
      <c r="E32" s="71"/>
      <c r="F32" s="72"/>
      <c r="G32" s="73"/>
      <c r="H32" s="72"/>
      <c r="I32" s="74"/>
      <c r="J32" s="71"/>
      <c r="K32" s="71"/>
      <c r="L32" s="71"/>
      <c r="M32" s="72"/>
      <c r="N32" s="73"/>
      <c r="O32" s="72"/>
      <c r="P32" s="74"/>
      <c r="Q32" s="71"/>
      <c r="R32" s="71"/>
      <c r="S32" s="1"/>
    </row>
    <row r="33" spans="1:19" ht="15" customHeight="1">
      <c r="A33" s="57" t="s">
        <v>127</v>
      </c>
      <c r="B33" s="58">
        <f aca="true" t="shared" si="4" ref="B33:B46">SUM(E33:K33)</f>
        <v>48</v>
      </c>
      <c r="C33" s="59">
        <f aca="true" t="shared" si="5" ref="C33:C46">SUM(L33:R33)</f>
        <v>30</v>
      </c>
      <c r="D33" s="69"/>
      <c r="E33" s="61">
        <v>8</v>
      </c>
      <c r="F33" s="62">
        <v>7</v>
      </c>
      <c r="G33" s="63">
        <v>2</v>
      </c>
      <c r="H33" s="62">
        <v>7</v>
      </c>
      <c r="I33" s="64">
        <v>4</v>
      </c>
      <c r="J33" s="61">
        <v>5</v>
      </c>
      <c r="K33" s="61">
        <v>15</v>
      </c>
      <c r="L33" s="65">
        <v>3</v>
      </c>
      <c r="M33" s="66">
        <v>5</v>
      </c>
      <c r="N33" s="67">
        <v>1</v>
      </c>
      <c r="O33" s="66">
        <v>6</v>
      </c>
      <c r="P33" s="68">
        <v>1</v>
      </c>
      <c r="Q33" s="65">
        <v>3</v>
      </c>
      <c r="R33" s="65">
        <v>11</v>
      </c>
      <c r="S33" s="1"/>
    </row>
    <row r="34" spans="1:19" ht="15" customHeight="1">
      <c r="A34" s="57" t="s">
        <v>128</v>
      </c>
      <c r="B34" s="58">
        <f t="shared" si="4"/>
        <v>286</v>
      </c>
      <c r="C34" s="59">
        <f t="shared" si="5"/>
        <v>130</v>
      </c>
      <c r="D34" s="69"/>
      <c r="E34" s="61">
        <v>30</v>
      </c>
      <c r="F34" s="62">
        <v>70</v>
      </c>
      <c r="G34" s="63">
        <v>20</v>
      </c>
      <c r="H34" s="62">
        <v>55</v>
      </c>
      <c r="I34" s="64">
        <v>74</v>
      </c>
      <c r="J34" s="61">
        <v>5</v>
      </c>
      <c r="K34" s="61">
        <v>32</v>
      </c>
      <c r="L34" s="65">
        <v>11</v>
      </c>
      <c r="M34" s="66">
        <v>24</v>
      </c>
      <c r="N34" s="67">
        <v>10</v>
      </c>
      <c r="O34" s="66">
        <v>28</v>
      </c>
      <c r="P34" s="68">
        <v>40</v>
      </c>
      <c r="Q34" s="65">
        <v>4</v>
      </c>
      <c r="R34" s="65">
        <v>13</v>
      </c>
      <c r="S34" s="1"/>
    </row>
    <row r="35" spans="1:19" ht="15" customHeight="1">
      <c r="A35" s="57" t="s">
        <v>129</v>
      </c>
      <c r="B35" s="58">
        <f t="shared" si="4"/>
        <v>26502</v>
      </c>
      <c r="C35" s="59">
        <f t="shared" si="5"/>
        <v>12867</v>
      </c>
      <c r="D35" s="69"/>
      <c r="E35" s="61">
        <v>3807</v>
      </c>
      <c r="F35" s="62">
        <v>4514</v>
      </c>
      <c r="G35" s="63">
        <v>2264</v>
      </c>
      <c r="H35" s="62">
        <v>2599</v>
      </c>
      <c r="I35" s="64">
        <v>4596</v>
      </c>
      <c r="J35" s="61">
        <v>4028</v>
      </c>
      <c r="K35" s="61">
        <v>4694</v>
      </c>
      <c r="L35" s="65">
        <v>1750</v>
      </c>
      <c r="M35" s="66">
        <v>2315</v>
      </c>
      <c r="N35" s="67">
        <v>1121</v>
      </c>
      <c r="O35" s="66">
        <v>1278</v>
      </c>
      <c r="P35" s="68">
        <v>2239</v>
      </c>
      <c r="Q35" s="65">
        <v>2014</v>
      </c>
      <c r="R35" s="65">
        <v>2150</v>
      </c>
      <c r="S35" s="1"/>
    </row>
    <row r="36" spans="1:19" ht="15" customHeight="1">
      <c r="A36" s="57" t="s">
        <v>130</v>
      </c>
      <c r="B36" s="58">
        <f t="shared" si="4"/>
        <v>48</v>
      </c>
      <c r="C36" s="59">
        <f t="shared" si="5"/>
        <v>26</v>
      </c>
      <c r="D36" s="69"/>
      <c r="E36" s="61">
        <v>28</v>
      </c>
      <c r="F36" s="62">
        <v>8</v>
      </c>
      <c r="G36" s="63">
        <v>5</v>
      </c>
      <c r="H36" s="62">
        <v>0</v>
      </c>
      <c r="I36" s="64">
        <v>4</v>
      </c>
      <c r="J36" s="61">
        <v>1</v>
      </c>
      <c r="K36" s="61">
        <v>2</v>
      </c>
      <c r="L36" s="65">
        <v>15</v>
      </c>
      <c r="M36" s="66">
        <v>6</v>
      </c>
      <c r="N36" s="67">
        <v>4</v>
      </c>
      <c r="O36" s="66">
        <v>0</v>
      </c>
      <c r="P36" s="68">
        <v>1</v>
      </c>
      <c r="Q36" s="65">
        <v>0</v>
      </c>
      <c r="R36" s="65">
        <v>0</v>
      </c>
      <c r="S36" s="1"/>
    </row>
    <row r="37" spans="1:19" ht="15" customHeight="1">
      <c r="A37" s="57" t="s">
        <v>131</v>
      </c>
      <c r="B37" s="58">
        <f t="shared" si="4"/>
        <v>2382</v>
      </c>
      <c r="C37" s="59">
        <f t="shared" si="5"/>
        <v>966</v>
      </c>
      <c r="D37" s="69"/>
      <c r="E37" s="61">
        <v>426</v>
      </c>
      <c r="F37" s="62">
        <v>355</v>
      </c>
      <c r="G37" s="63">
        <v>196</v>
      </c>
      <c r="H37" s="62">
        <v>262</v>
      </c>
      <c r="I37" s="64">
        <v>317</v>
      </c>
      <c r="J37" s="61">
        <v>362</v>
      </c>
      <c r="K37" s="61">
        <v>464</v>
      </c>
      <c r="L37" s="65">
        <v>171</v>
      </c>
      <c r="M37" s="66">
        <v>144</v>
      </c>
      <c r="N37" s="67">
        <v>82</v>
      </c>
      <c r="O37" s="66">
        <v>112</v>
      </c>
      <c r="P37" s="68">
        <v>147</v>
      </c>
      <c r="Q37" s="65">
        <v>131</v>
      </c>
      <c r="R37" s="65">
        <v>179</v>
      </c>
      <c r="S37" s="1"/>
    </row>
    <row r="38" spans="1:19" ht="15" customHeight="1">
      <c r="A38" s="57" t="s">
        <v>132</v>
      </c>
      <c r="B38" s="58">
        <f t="shared" si="4"/>
        <v>21285</v>
      </c>
      <c r="C38" s="59">
        <f t="shared" si="5"/>
        <v>9913</v>
      </c>
      <c r="D38" s="69"/>
      <c r="E38" s="61">
        <v>3332</v>
      </c>
      <c r="F38" s="62">
        <v>3376</v>
      </c>
      <c r="G38" s="63">
        <v>3127</v>
      </c>
      <c r="H38" s="62">
        <v>2173</v>
      </c>
      <c r="I38" s="64">
        <v>3505</v>
      </c>
      <c r="J38" s="61">
        <v>2722</v>
      </c>
      <c r="K38" s="61">
        <v>3050</v>
      </c>
      <c r="L38" s="65">
        <v>1520</v>
      </c>
      <c r="M38" s="66">
        <v>1606</v>
      </c>
      <c r="N38" s="67">
        <v>1394</v>
      </c>
      <c r="O38" s="66">
        <v>955</v>
      </c>
      <c r="P38" s="68">
        <v>1809</v>
      </c>
      <c r="Q38" s="65">
        <v>1312</v>
      </c>
      <c r="R38" s="65">
        <v>1317</v>
      </c>
      <c r="S38" s="1"/>
    </row>
    <row r="39" spans="1:19" ht="15" customHeight="1">
      <c r="A39" s="57" t="s">
        <v>133</v>
      </c>
      <c r="B39" s="58">
        <f t="shared" si="4"/>
        <v>327</v>
      </c>
      <c r="C39" s="59">
        <f t="shared" si="5"/>
        <v>281</v>
      </c>
      <c r="D39" s="69"/>
      <c r="E39" s="61">
        <v>76</v>
      </c>
      <c r="F39" s="62">
        <v>41</v>
      </c>
      <c r="G39" s="63">
        <v>51</v>
      </c>
      <c r="H39" s="62">
        <v>44</v>
      </c>
      <c r="I39" s="64">
        <v>45</v>
      </c>
      <c r="J39" s="61">
        <v>14</v>
      </c>
      <c r="K39" s="61">
        <v>56</v>
      </c>
      <c r="L39" s="65">
        <v>69</v>
      </c>
      <c r="M39" s="66">
        <v>34</v>
      </c>
      <c r="N39" s="67">
        <v>46</v>
      </c>
      <c r="O39" s="66">
        <v>38</v>
      </c>
      <c r="P39" s="68">
        <v>42</v>
      </c>
      <c r="Q39" s="65">
        <v>10</v>
      </c>
      <c r="R39" s="65">
        <v>42</v>
      </c>
      <c r="S39" s="1"/>
    </row>
    <row r="40" spans="1:19" ht="15" customHeight="1">
      <c r="A40" s="57" t="s">
        <v>134</v>
      </c>
      <c r="B40" s="58">
        <f t="shared" si="4"/>
        <v>1327</v>
      </c>
      <c r="C40" s="59">
        <f t="shared" si="5"/>
        <v>852</v>
      </c>
      <c r="D40" s="69"/>
      <c r="E40" s="61">
        <v>180</v>
      </c>
      <c r="F40" s="62">
        <v>244</v>
      </c>
      <c r="G40" s="63">
        <v>185</v>
      </c>
      <c r="H40" s="62">
        <v>150</v>
      </c>
      <c r="I40" s="64">
        <v>164</v>
      </c>
      <c r="J40" s="61">
        <v>247</v>
      </c>
      <c r="K40" s="61">
        <v>157</v>
      </c>
      <c r="L40" s="65">
        <v>102</v>
      </c>
      <c r="M40" s="66">
        <v>164</v>
      </c>
      <c r="N40" s="67">
        <v>119</v>
      </c>
      <c r="O40" s="66">
        <v>101</v>
      </c>
      <c r="P40" s="68">
        <v>114</v>
      </c>
      <c r="Q40" s="65">
        <v>159</v>
      </c>
      <c r="R40" s="65">
        <v>93</v>
      </c>
      <c r="S40" s="1"/>
    </row>
    <row r="41" spans="1:19" ht="15" customHeight="1">
      <c r="A41" s="57" t="s">
        <v>135</v>
      </c>
      <c r="B41" s="58">
        <f t="shared" si="4"/>
        <v>2023</v>
      </c>
      <c r="C41" s="59">
        <f t="shared" si="5"/>
        <v>1124</v>
      </c>
      <c r="D41" s="69"/>
      <c r="E41" s="61">
        <v>281</v>
      </c>
      <c r="F41" s="62">
        <v>243</v>
      </c>
      <c r="G41" s="63">
        <v>343</v>
      </c>
      <c r="H41" s="62">
        <v>187</v>
      </c>
      <c r="I41" s="64">
        <v>398</v>
      </c>
      <c r="J41" s="61">
        <v>223</v>
      </c>
      <c r="K41" s="61">
        <v>348</v>
      </c>
      <c r="L41" s="65">
        <v>160</v>
      </c>
      <c r="M41" s="66">
        <v>120</v>
      </c>
      <c r="N41" s="67">
        <v>198</v>
      </c>
      <c r="O41" s="66">
        <v>99</v>
      </c>
      <c r="P41" s="68">
        <v>249</v>
      </c>
      <c r="Q41" s="65">
        <v>127</v>
      </c>
      <c r="R41" s="65">
        <v>171</v>
      </c>
      <c r="S41" s="1"/>
    </row>
    <row r="42" spans="1:19" ht="15" customHeight="1">
      <c r="A42" s="57" t="s">
        <v>136</v>
      </c>
      <c r="B42" s="58">
        <f t="shared" si="4"/>
        <v>7064</v>
      </c>
      <c r="C42" s="59">
        <f t="shared" si="5"/>
        <v>4296</v>
      </c>
      <c r="D42" s="69"/>
      <c r="E42" s="61">
        <v>1127</v>
      </c>
      <c r="F42" s="62">
        <v>1010</v>
      </c>
      <c r="G42" s="63">
        <v>1015</v>
      </c>
      <c r="H42" s="62">
        <v>735</v>
      </c>
      <c r="I42" s="64">
        <v>1109</v>
      </c>
      <c r="J42" s="61">
        <v>942</v>
      </c>
      <c r="K42" s="61">
        <v>1126</v>
      </c>
      <c r="L42" s="65">
        <v>671</v>
      </c>
      <c r="M42" s="66">
        <v>645</v>
      </c>
      <c r="N42" s="67">
        <v>608</v>
      </c>
      <c r="O42" s="66">
        <v>452</v>
      </c>
      <c r="P42" s="68">
        <v>698</v>
      </c>
      <c r="Q42" s="65">
        <v>584</v>
      </c>
      <c r="R42" s="65">
        <v>638</v>
      </c>
      <c r="S42" s="1"/>
    </row>
    <row r="43" spans="1:19" ht="15" customHeight="1">
      <c r="A43" s="57" t="s">
        <v>137</v>
      </c>
      <c r="B43" s="58">
        <f t="shared" si="4"/>
        <v>195</v>
      </c>
      <c r="C43" s="59">
        <f t="shared" si="5"/>
        <v>134</v>
      </c>
      <c r="D43" s="69"/>
      <c r="E43" s="61">
        <v>30</v>
      </c>
      <c r="F43" s="62">
        <v>30</v>
      </c>
      <c r="G43" s="63">
        <v>51</v>
      </c>
      <c r="H43" s="62">
        <v>23</v>
      </c>
      <c r="I43" s="64">
        <v>24</v>
      </c>
      <c r="J43" s="61">
        <v>18</v>
      </c>
      <c r="K43" s="61">
        <v>19</v>
      </c>
      <c r="L43" s="65">
        <v>21</v>
      </c>
      <c r="M43" s="66">
        <v>22</v>
      </c>
      <c r="N43" s="67">
        <v>29</v>
      </c>
      <c r="O43" s="66">
        <v>17</v>
      </c>
      <c r="P43" s="68">
        <v>19</v>
      </c>
      <c r="Q43" s="65">
        <v>12</v>
      </c>
      <c r="R43" s="65">
        <v>14</v>
      </c>
      <c r="S43" s="1"/>
    </row>
    <row r="44" spans="1:19" ht="15" customHeight="1">
      <c r="A44" s="57" t="s">
        <v>138</v>
      </c>
      <c r="B44" s="58">
        <f t="shared" si="4"/>
        <v>474</v>
      </c>
      <c r="C44" s="59">
        <f t="shared" si="5"/>
        <v>286</v>
      </c>
      <c r="D44" s="69"/>
      <c r="E44" s="61">
        <v>54</v>
      </c>
      <c r="F44" s="62">
        <v>71</v>
      </c>
      <c r="G44" s="63">
        <v>65</v>
      </c>
      <c r="H44" s="62">
        <v>71</v>
      </c>
      <c r="I44" s="64">
        <v>73</v>
      </c>
      <c r="J44" s="61">
        <v>58</v>
      </c>
      <c r="K44" s="61">
        <v>82</v>
      </c>
      <c r="L44" s="65">
        <v>30</v>
      </c>
      <c r="M44" s="66">
        <v>50</v>
      </c>
      <c r="N44" s="67">
        <v>36</v>
      </c>
      <c r="O44" s="66">
        <v>43</v>
      </c>
      <c r="P44" s="68">
        <v>41</v>
      </c>
      <c r="Q44" s="65">
        <v>40</v>
      </c>
      <c r="R44" s="65">
        <v>46</v>
      </c>
      <c r="S44" s="1"/>
    </row>
    <row r="45" spans="1:19" ht="15" customHeight="1">
      <c r="A45" s="57" t="s">
        <v>139</v>
      </c>
      <c r="B45" s="58">
        <f t="shared" si="4"/>
        <v>952</v>
      </c>
      <c r="C45" s="59">
        <f t="shared" si="5"/>
        <v>445</v>
      </c>
      <c r="D45" s="69"/>
      <c r="E45" s="61">
        <v>97</v>
      </c>
      <c r="F45" s="62">
        <v>117</v>
      </c>
      <c r="G45" s="63">
        <v>150</v>
      </c>
      <c r="H45" s="62">
        <v>111</v>
      </c>
      <c r="I45" s="64">
        <v>152</v>
      </c>
      <c r="J45" s="61">
        <v>136</v>
      </c>
      <c r="K45" s="61">
        <v>189</v>
      </c>
      <c r="L45" s="65">
        <v>48</v>
      </c>
      <c r="M45" s="66">
        <v>60</v>
      </c>
      <c r="N45" s="67">
        <v>74</v>
      </c>
      <c r="O45" s="66">
        <v>51</v>
      </c>
      <c r="P45" s="68">
        <v>81</v>
      </c>
      <c r="Q45" s="65">
        <v>54</v>
      </c>
      <c r="R45" s="65">
        <v>77</v>
      </c>
      <c r="S45" s="1"/>
    </row>
    <row r="46" spans="1:19" ht="15" customHeight="1">
      <c r="A46" s="57" t="s">
        <v>140</v>
      </c>
      <c r="B46" s="58">
        <f t="shared" si="4"/>
        <v>47</v>
      </c>
      <c r="C46" s="59">
        <f t="shared" si="5"/>
        <v>18</v>
      </c>
      <c r="D46" s="69"/>
      <c r="E46" s="61">
        <v>7</v>
      </c>
      <c r="F46" s="62">
        <v>3</v>
      </c>
      <c r="G46" s="63">
        <v>7</v>
      </c>
      <c r="H46" s="62">
        <v>5</v>
      </c>
      <c r="I46" s="64">
        <v>9</v>
      </c>
      <c r="J46" s="61">
        <v>8</v>
      </c>
      <c r="K46" s="61">
        <v>8</v>
      </c>
      <c r="L46" s="65">
        <v>3</v>
      </c>
      <c r="M46" s="66">
        <v>1</v>
      </c>
      <c r="N46" s="67">
        <v>2</v>
      </c>
      <c r="O46" s="66">
        <v>2</v>
      </c>
      <c r="P46" s="68">
        <v>5</v>
      </c>
      <c r="Q46" s="65">
        <v>3</v>
      </c>
      <c r="R46" s="65">
        <v>2</v>
      </c>
      <c r="S46" s="1"/>
    </row>
    <row r="47" spans="1:19" ht="15" customHeight="1">
      <c r="A47" s="57" t="s">
        <v>141</v>
      </c>
      <c r="B47" s="70"/>
      <c r="C47" s="70"/>
      <c r="D47" s="60"/>
      <c r="E47" s="71"/>
      <c r="F47" s="72"/>
      <c r="G47" s="73"/>
      <c r="H47" s="72"/>
      <c r="I47" s="74"/>
      <c r="J47" s="71"/>
      <c r="K47" s="71"/>
      <c r="L47" s="71"/>
      <c r="M47" s="72"/>
      <c r="N47" s="73"/>
      <c r="O47" s="72"/>
      <c r="P47" s="74"/>
      <c r="Q47" s="71"/>
      <c r="R47" s="71"/>
      <c r="S47" s="1"/>
    </row>
    <row r="48" spans="1:19" ht="15" customHeight="1">
      <c r="A48" s="57" t="s">
        <v>142</v>
      </c>
      <c r="B48" s="58">
        <f aca="true" t="shared" si="6" ref="B48:B58">SUM(E48:K48)</f>
        <v>303</v>
      </c>
      <c r="C48" s="59">
        <f aca="true" t="shared" si="7" ref="C48:C58">SUM(L48:R48)</f>
        <v>92</v>
      </c>
      <c r="D48" s="69"/>
      <c r="E48" s="61">
        <v>27</v>
      </c>
      <c r="F48" s="62">
        <v>56</v>
      </c>
      <c r="G48" s="63">
        <v>45</v>
      </c>
      <c r="H48" s="62">
        <v>36</v>
      </c>
      <c r="I48" s="64">
        <v>64</v>
      </c>
      <c r="J48" s="61">
        <v>16</v>
      </c>
      <c r="K48" s="61">
        <v>59</v>
      </c>
      <c r="L48" s="65">
        <v>7</v>
      </c>
      <c r="M48" s="66">
        <v>19</v>
      </c>
      <c r="N48" s="67">
        <v>14</v>
      </c>
      <c r="O48" s="66">
        <v>12</v>
      </c>
      <c r="P48" s="68">
        <v>22</v>
      </c>
      <c r="Q48" s="65">
        <v>6</v>
      </c>
      <c r="R48" s="65">
        <v>12</v>
      </c>
      <c r="S48" s="1"/>
    </row>
    <row r="49" spans="1:19" ht="15" customHeight="1">
      <c r="A49" s="57" t="s">
        <v>143</v>
      </c>
      <c r="B49" s="58">
        <f t="shared" si="6"/>
        <v>1470</v>
      </c>
      <c r="C49" s="59">
        <f t="shared" si="7"/>
        <v>817</v>
      </c>
      <c r="D49" s="69"/>
      <c r="E49" s="61">
        <v>171</v>
      </c>
      <c r="F49" s="62">
        <v>201</v>
      </c>
      <c r="G49" s="63">
        <v>196</v>
      </c>
      <c r="H49" s="62">
        <v>141</v>
      </c>
      <c r="I49" s="64">
        <v>281</v>
      </c>
      <c r="J49" s="61">
        <v>188</v>
      </c>
      <c r="K49" s="61">
        <v>292</v>
      </c>
      <c r="L49" s="65">
        <v>93</v>
      </c>
      <c r="M49" s="66">
        <v>124</v>
      </c>
      <c r="N49" s="67">
        <v>114</v>
      </c>
      <c r="O49" s="66">
        <v>78</v>
      </c>
      <c r="P49" s="68">
        <v>163</v>
      </c>
      <c r="Q49" s="65">
        <v>105</v>
      </c>
      <c r="R49" s="65">
        <v>140</v>
      </c>
      <c r="S49" s="1"/>
    </row>
    <row r="50" spans="1:19" ht="15" customHeight="1">
      <c r="A50" s="57" t="s">
        <v>144</v>
      </c>
      <c r="B50" s="58">
        <f t="shared" si="6"/>
        <v>2990</v>
      </c>
      <c r="C50" s="59">
        <f t="shared" si="7"/>
        <v>1293</v>
      </c>
      <c r="D50" s="69"/>
      <c r="E50" s="61">
        <v>420</v>
      </c>
      <c r="F50" s="62">
        <v>508</v>
      </c>
      <c r="G50" s="63">
        <v>364</v>
      </c>
      <c r="H50" s="62">
        <v>313</v>
      </c>
      <c r="I50" s="64">
        <v>532</v>
      </c>
      <c r="J50" s="61">
        <v>263</v>
      </c>
      <c r="K50" s="61">
        <v>590</v>
      </c>
      <c r="L50" s="65">
        <v>197</v>
      </c>
      <c r="M50" s="66">
        <v>230</v>
      </c>
      <c r="N50" s="67">
        <v>153</v>
      </c>
      <c r="O50" s="66">
        <v>129</v>
      </c>
      <c r="P50" s="68">
        <v>231</v>
      </c>
      <c r="Q50" s="65">
        <v>112</v>
      </c>
      <c r="R50" s="65">
        <v>241</v>
      </c>
      <c r="S50" s="1"/>
    </row>
    <row r="51" spans="1:19" ht="15" customHeight="1">
      <c r="A51" s="57" t="s">
        <v>145</v>
      </c>
      <c r="B51" s="58">
        <f t="shared" si="6"/>
        <v>5462</v>
      </c>
      <c r="C51" s="59">
        <f t="shared" si="7"/>
        <v>4345</v>
      </c>
      <c r="D51" s="69"/>
      <c r="E51" s="61">
        <v>787</v>
      </c>
      <c r="F51" s="62">
        <v>754</v>
      </c>
      <c r="G51" s="63">
        <v>844</v>
      </c>
      <c r="H51" s="62">
        <v>606</v>
      </c>
      <c r="I51" s="64">
        <v>1015</v>
      </c>
      <c r="J51" s="61">
        <v>540</v>
      </c>
      <c r="K51" s="61">
        <v>916</v>
      </c>
      <c r="L51" s="65">
        <v>599</v>
      </c>
      <c r="M51" s="66">
        <v>632</v>
      </c>
      <c r="N51" s="67">
        <v>671</v>
      </c>
      <c r="O51" s="66">
        <v>495</v>
      </c>
      <c r="P51" s="68">
        <v>834</v>
      </c>
      <c r="Q51" s="65">
        <v>429</v>
      </c>
      <c r="R51" s="65">
        <v>685</v>
      </c>
      <c r="S51" s="1"/>
    </row>
    <row r="52" spans="1:19" ht="15" customHeight="1">
      <c r="A52" s="57" t="s">
        <v>146</v>
      </c>
      <c r="B52" s="58">
        <f t="shared" si="6"/>
        <v>11893</v>
      </c>
      <c r="C52" s="59">
        <f t="shared" si="7"/>
        <v>8869</v>
      </c>
      <c r="D52" s="69"/>
      <c r="E52" s="61">
        <v>2015</v>
      </c>
      <c r="F52" s="62">
        <v>1854</v>
      </c>
      <c r="G52" s="63">
        <v>1597</v>
      </c>
      <c r="H52" s="62">
        <v>1056</v>
      </c>
      <c r="I52" s="64">
        <v>2317</v>
      </c>
      <c r="J52" s="61">
        <v>941</v>
      </c>
      <c r="K52" s="61">
        <v>2113</v>
      </c>
      <c r="L52" s="65">
        <v>1484</v>
      </c>
      <c r="M52" s="66">
        <v>1441</v>
      </c>
      <c r="N52" s="67">
        <v>1189</v>
      </c>
      <c r="O52" s="66">
        <v>792</v>
      </c>
      <c r="P52" s="68">
        <v>1777</v>
      </c>
      <c r="Q52" s="65">
        <v>705</v>
      </c>
      <c r="R52" s="65">
        <v>1481</v>
      </c>
      <c r="S52" s="1"/>
    </row>
    <row r="53" spans="1:19" ht="15" customHeight="1">
      <c r="A53" s="57" t="s">
        <v>147</v>
      </c>
      <c r="B53" s="58">
        <f t="shared" si="6"/>
        <v>550</v>
      </c>
      <c r="C53" s="59">
        <f t="shared" si="7"/>
        <v>295</v>
      </c>
      <c r="D53" s="69"/>
      <c r="E53" s="61">
        <v>92</v>
      </c>
      <c r="F53" s="62">
        <v>109</v>
      </c>
      <c r="G53" s="63">
        <v>106</v>
      </c>
      <c r="H53" s="62">
        <v>104</v>
      </c>
      <c r="I53" s="64">
        <v>63</v>
      </c>
      <c r="J53" s="61">
        <v>30</v>
      </c>
      <c r="K53" s="61">
        <v>46</v>
      </c>
      <c r="L53" s="65">
        <v>52</v>
      </c>
      <c r="M53" s="66">
        <v>52</v>
      </c>
      <c r="N53" s="67">
        <v>62</v>
      </c>
      <c r="O53" s="66">
        <v>51</v>
      </c>
      <c r="P53" s="68">
        <v>37</v>
      </c>
      <c r="Q53" s="65">
        <v>19</v>
      </c>
      <c r="R53" s="65">
        <v>22</v>
      </c>
      <c r="S53" s="1"/>
    </row>
    <row r="54" spans="1:19" ht="15" customHeight="1">
      <c r="A54" s="57" t="s">
        <v>148</v>
      </c>
      <c r="B54" s="58">
        <f t="shared" si="6"/>
        <v>9120</v>
      </c>
      <c r="C54" s="59">
        <f t="shared" si="7"/>
        <v>1108</v>
      </c>
      <c r="D54" s="69"/>
      <c r="E54" s="61">
        <v>1639</v>
      </c>
      <c r="F54" s="62">
        <v>1578</v>
      </c>
      <c r="G54" s="63">
        <v>1141</v>
      </c>
      <c r="H54" s="62">
        <v>1039</v>
      </c>
      <c r="I54" s="64">
        <v>1494</v>
      </c>
      <c r="J54" s="61">
        <v>739</v>
      </c>
      <c r="K54" s="61">
        <v>1490</v>
      </c>
      <c r="L54" s="65">
        <v>213</v>
      </c>
      <c r="M54" s="66">
        <v>194</v>
      </c>
      <c r="N54" s="67">
        <v>150</v>
      </c>
      <c r="O54" s="66">
        <v>156</v>
      </c>
      <c r="P54" s="68">
        <v>168</v>
      </c>
      <c r="Q54" s="65">
        <v>115</v>
      </c>
      <c r="R54" s="65">
        <v>112</v>
      </c>
      <c r="S54" s="1"/>
    </row>
    <row r="55" spans="1:19" ht="15" customHeight="1">
      <c r="A55" s="57" t="s">
        <v>149</v>
      </c>
      <c r="B55" s="58">
        <f t="shared" si="6"/>
        <v>5372</v>
      </c>
      <c r="C55" s="59">
        <f t="shared" si="7"/>
        <v>1211</v>
      </c>
      <c r="D55" s="69"/>
      <c r="E55" s="61">
        <v>852</v>
      </c>
      <c r="F55" s="62">
        <v>1083</v>
      </c>
      <c r="G55" s="63">
        <v>692</v>
      </c>
      <c r="H55" s="62">
        <v>540</v>
      </c>
      <c r="I55" s="64">
        <v>891</v>
      </c>
      <c r="J55" s="61">
        <v>299</v>
      </c>
      <c r="K55" s="61">
        <v>1015</v>
      </c>
      <c r="L55" s="65">
        <v>223</v>
      </c>
      <c r="M55" s="66">
        <v>341</v>
      </c>
      <c r="N55" s="67">
        <v>93</v>
      </c>
      <c r="O55" s="66">
        <v>131</v>
      </c>
      <c r="P55" s="68">
        <v>200</v>
      </c>
      <c r="Q55" s="65">
        <v>62</v>
      </c>
      <c r="R55" s="65">
        <v>161</v>
      </c>
      <c r="S55" s="1"/>
    </row>
    <row r="56" spans="1:19" ht="15" customHeight="1">
      <c r="A56" s="57" t="s">
        <v>150</v>
      </c>
      <c r="B56" s="58">
        <f t="shared" si="6"/>
        <v>24013</v>
      </c>
      <c r="C56" s="59">
        <f t="shared" si="7"/>
        <v>12501</v>
      </c>
      <c r="D56" s="69"/>
      <c r="E56" s="61">
        <v>3419</v>
      </c>
      <c r="F56" s="62">
        <v>3906</v>
      </c>
      <c r="G56" s="63">
        <v>2334</v>
      </c>
      <c r="H56" s="62">
        <v>2498</v>
      </c>
      <c r="I56" s="64">
        <v>3620</v>
      </c>
      <c r="J56" s="61">
        <v>4641</v>
      </c>
      <c r="K56" s="61">
        <v>3595</v>
      </c>
      <c r="L56" s="65">
        <v>1679</v>
      </c>
      <c r="M56" s="66">
        <v>2136</v>
      </c>
      <c r="N56" s="67">
        <v>1203</v>
      </c>
      <c r="O56" s="66">
        <v>1297</v>
      </c>
      <c r="P56" s="68">
        <v>1957</v>
      </c>
      <c r="Q56" s="65">
        <v>2380</v>
      </c>
      <c r="R56" s="65">
        <v>1849</v>
      </c>
      <c r="S56" s="1"/>
    </row>
    <row r="57" spans="1:19" ht="15" customHeight="1">
      <c r="A57" s="57" t="s">
        <v>151</v>
      </c>
      <c r="B57" s="58">
        <f t="shared" si="6"/>
        <v>14</v>
      </c>
      <c r="C57" s="59">
        <f t="shared" si="7"/>
        <v>4</v>
      </c>
      <c r="D57" s="69"/>
      <c r="E57" s="61">
        <v>0</v>
      </c>
      <c r="F57" s="62">
        <v>0</v>
      </c>
      <c r="G57" s="63">
        <v>0</v>
      </c>
      <c r="H57" s="62">
        <v>3</v>
      </c>
      <c r="I57" s="64">
        <v>2</v>
      </c>
      <c r="J57" s="61">
        <v>7</v>
      </c>
      <c r="K57" s="61">
        <v>2</v>
      </c>
      <c r="L57" s="65">
        <v>0</v>
      </c>
      <c r="M57" s="66">
        <v>0</v>
      </c>
      <c r="N57" s="67">
        <v>0</v>
      </c>
      <c r="O57" s="66">
        <v>0</v>
      </c>
      <c r="P57" s="68">
        <v>0</v>
      </c>
      <c r="Q57" s="65">
        <v>3</v>
      </c>
      <c r="R57" s="65">
        <v>1</v>
      </c>
      <c r="S57" s="1"/>
    </row>
    <row r="58" spans="1:19" ht="15" customHeight="1">
      <c r="A58" s="57" t="s">
        <v>152</v>
      </c>
      <c r="B58" s="58">
        <f t="shared" si="6"/>
        <v>1773</v>
      </c>
      <c r="C58" s="59">
        <f t="shared" si="7"/>
        <v>833</v>
      </c>
      <c r="D58" s="69"/>
      <c r="E58" s="61">
        <v>61</v>
      </c>
      <c r="F58" s="62">
        <v>40</v>
      </c>
      <c r="G58" s="63">
        <v>162</v>
      </c>
      <c r="H58" s="62">
        <v>86</v>
      </c>
      <c r="I58" s="64">
        <v>195</v>
      </c>
      <c r="J58" s="61">
        <v>1105</v>
      </c>
      <c r="K58" s="61">
        <v>124</v>
      </c>
      <c r="L58" s="65">
        <v>27</v>
      </c>
      <c r="M58" s="66">
        <v>27</v>
      </c>
      <c r="N58" s="67">
        <v>75</v>
      </c>
      <c r="O58" s="66">
        <v>41</v>
      </c>
      <c r="P58" s="68">
        <v>97</v>
      </c>
      <c r="Q58" s="65">
        <v>517</v>
      </c>
      <c r="R58" s="65">
        <v>49</v>
      </c>
      <c r="S58" s="1"/>
    </row>
    <row r="59" spans="1:19" ht="15" customHeight="1">
      <c r="A59" s="57" t="s">
        <v>153</v>
      </c>
      <c r="B59" s="70"/>
      <c r="C59" s="70"/>
      <c r="D59" s="60"/>
      <c r="E59" s="71"/>
      <c r="F59" s="72"/>
      <c r="G59" s="73"/>
      <c r="H59" s="72"/>
      <c r="I59" s="74"/>
      <c r="J59" s="71"/>
      <c r="K59" s="71"/>
      <c r="L59" s="71"/>
      <c r="M59" s="72"/>
      <c r="N59" s="73"/>
      <c r="O59" s="72"/>
      <c r="P59" s="74"/>
      <c r="Q59" s="71"/>
      <c r="R59" s="71"/>
      <c r="S59" s="1"/>
    </row>
    <row r="60" spans="1:19" ht="15" customHeight="1">
      <c r="A60" s="57" t="s">
        <v>154</v>
      </c>
      <c r="B60" s="58">
        <f aca="true" t="shared" si="8" ref="B60:B65">SUM(E60:K60)</f>
        <v>10739</v>
      </c>
      <c r="C60" s="59">
        <f aca="true" t="shared" si="9" ref="C60:C65">SUM(L60:R60)</f>
        <v>5071</v>
      </c>
      <c r="D60" s="69"/>
      <c r="E60" s="61">
        <v>1631</v>
      </c>
      <c r="F60" s="62">
        <v>1683</v>
      </c>
      <c r="G60" s="63">
        <v>1359</v>
      </c>
      <c r="H60" s="62">
        <v>1238</v>
      </c>
      <c r="I60" s="64">
        <v>1634</v>
      </c>
      <c r="J60" s="61">
        <v>1666</v>
      </c>
      <c r="K60" s="61">
        <v>1528</v>
      </c>
      <c r="L60" s="65">
        <v>761</v>
      </c>
      <c r="M60" s="66">
        <v>813</v>
      </c>
      <c r="N60" s="67">
        <v>675</v>
      </c>
      <c r="O60" s="66">
        <v>556</v>
      </c>
      <c r="P60" s="68">
        <v>788</v>
      </c>
      <c r="Q60" s="65">
        <v>809</v>
      </c>
      <c r="R60" s="65">
        <v>669</v>
      </c>
      <c r="S60" s="1"/>
    </row>
    <row r="61" spans="1:19" ht="15" customHeight="1">
      <c r="A61" s="57" t="s">
        <v>155</v>
      </c>
      <c r="B61" s="58">
        <f t="shared" si="8"/>
        <v>8618</v>
      </c>
      <c r="C61" s="59">
        <f t="shared" si="9"/>
        <v>3992</v>
      </c>
      <c r="D61" s="69"/>
      <c r="E61" s="61">
        <v>1411</v>
      </c>
      <c r="F61" s="62">
        <v>1235</v>
      </c>
      <c r="G61" s="63">
        <v>1185</v>
      </c>
      <c r="H61" s="62">
        <v>954</v>
      </c>
      <c r="I61" s="64">
        <v>1312</v>
      </c>
      <c r="J61" s="61">
        <v>1310</v>
      </c>
      <c r="K61" s="61">
        <v>1211</v>
      </c>
      <c r="L61" s="65">
        <v>610</v>
      </c>
      <c r="M61" s="66">
        <v>577</v>
      </c>
      <c r="N61" s="67">
        <v>537</v>
      </c>
      <c r="O61" s="66">
        <v>438</v>
      </c>
      <c r="P61" s="68">
        <v>662</v>
      </c>
      <c r="Q61" s="65">
        <v>633</v>
      </c>
      <c r="R61" s="65">
        <v>535</v>
      </c>
      <c r="S61" s="1"/>
    </row>
    <row r="62" spans="1:19" ht="15" customHeight="1">
      <c r="A62" s="57" t="s">
        <v>156</v>
      </c>
      <c r="B62" s="58">
        <f t="shared" si="8"/>
        <v>6958</v>
      </c>
      <c r="C62" s="59">
        <f t="shared" si="9"/>
        <v>3336</v>
      </c>
      <c r="D62" s="69"/>
      <c r="E62" s="61">
        <v>1042</v>
      </c>
      <c r="F62" s="62">
        <v>1046</v>
      </c>
      <c r="G62" s="63">
        <v>976</v>
      </c>
      <c r="H62" s="62">
        <v>747</v>
      </c>
      <c r="I62" s="64">
        <v>1076</v>
      </c>
      <c r="J62" s="61">
        <v>981</v>
      </c>
      <c r="K62" s="61">
        <v>1090</v>
      </c>
      <c r="L62" s="65">
        <v>466</v>
      </c>
      <c r="M62" s="66">
        <v>518</v>
      </c>
      <c r="N62" s="67">
        <v>474</v>
      </c>
      <c r="O62" s="66">
        <v>373</v>
      </c>
      <c r="P62" s="68">
        <v>545</v>
      </c>
      <c r="Q62" s="65">
        <v>481</v>
      </c>
      <c r="R62" s="65">
        <v>479</v>
      </c>
      <c r="S62" s="1"/>
    </row>
    <row r="63" spans="1:19" ht="15" customHeight="1">
      <c r="A63" s="57" t="s">
        <v>157</v>
      </c>
      <c r="B63" s="58">
        <f t="shared" si="8"/>
        <v>4410</v>
      </c>
      <c r="C63" s="59">
        <f t="shared" si="9"/>
        <v>2238</v>
      </c>
      <c r="D63" s="69"/>
      <c r="E63" s="61">
        <v>712</v>
      </c>
      <c r="F63" s="62">
        <v>760</v>
      </c>
      <c r="G63" s="63">
        <v>545</v>
      </c>
      <c r="H63" s="62">
        <v>424</v>
      </c>
      <c r="I63" s="64">
        <v>699</v>
      </c>
      <c r="J63" s="61">
        <v>615</v>
      </c>
      <c r="K63" s="61">
        <v>655</v>
      </c>
      <c r="L63" s="65">
        <v>365</v>
      </c>
      <c r="M63" s="66">
        <v>376</v>
      </c>
      <c r="N63" s="67">
        <v>285</v>
      </c>
      <c r="O63" s="66">
        <v>233</v>
      </c>
      <c r="P63" s="68">
        <v>383</v>
      </c>
      <c r="Q63" s="65">
        <v>280</v>
      </c>
      <c r="R63" s="65">
        <v>316</v>
      </c>
      <c r="S63" s="1"/>
    </row>
    <row r="64" spans="1:19" ht="15" customHeight="1">
      <c r="A64" s="57" t="s">
        <v>158</v>
      </c>
      <c r="B64" s="58">
        <f t="shared" si="8"/>
        <v>12844</v>
      </c>
      <c r="C64" s="59">
        <f t="shared" si="9"/>
        <v>6189</v>
      </c>
      <c r="D64" s="69"/>
      <c r="E64" s="61">
        <v>1806</v>
      </c>
      <c r="F64" s="62">
        <v>2158</v>
      </c>
      <c r="G64" s="63">
        <v>1510</v>
      </c>
      <c r="H64" s="62">
        <v>1282</v>
      </c>
      <c r="I64" s="64">
        <v>2292</v>
      </c>
      <c r="J64" s="61">
        <v>1718</v>
      </c>
      <c r="K64" s="61">
        <v>2078</v>
      </c>
      <c r="L64" s="65">
        <v>850</v>
      </c>
      <c r="M64" s="66">
        <v>1031</v>
      </c>
      <c r="N64" s="67">
        <v>720</v>
      </c>
      <c r="O64" s="66">
        <v>625</v>
      </c>
      <c r="P64" s="68">
        <v>1174</v>
      </c>
      <c r="Q64" s="65">
        <v>865</v>
      </c>
      <c r="R64" s="65">
        <v>924</v>
      </c>
      <c r="S64" s="1"/>
    </row>
    <row r="65" spans="1:19" ht="15" customHeight="1">
      <c r="A65" s="57" t="s">
        <v>159</v>
      </c>
      <c r="B65" s="58">
        <f t="shared" si="8"/>
        <v>19391</v>
      </c>
      <c r="C65" s="59">
        <f t="shared" si="9"/>
        <v>10542</v>
      </c>
      <c r="D65" s="69"/>
      <c r="E65" s="61">
        <v>2881</v>
      </c>
      <c r="F65" s="62">
        <v>3207</v>
      </c>
      <c r="G65" s="63">
        <v>1906</v>
      </c>
      <c r="H65" s="62">
        <v>1777</v>
      </c>
      <c r="I65" s="64">
        <v>3461</v>
      </c>
      <c r="J65" s="61">
        <v>2479</v>
      </c>
      <c r="K65" s="61">
        <v>3680</v>
      </c>
      <c r="L65" s="65">
        <v>1522</v>
      </c>
      <c r="M65" s="66">
        <v>1881</v>
      </c>
      <c r="N65" s="67">
        <v>1033</v>
      </c>
      <c r="O65" s="66">
        <v>957</v>
      </c>
      <c r="P65" s="68">
        <v>1934</v>
      </c>
      <c r="Q65" s="65">
        <v>1385</v>
      </c>
      <c r="R65" s="65">
        <v>1830</v>
      </c>
      <c r="S65" s="1"/>
    </row>
    <row r="66" spans="1:19" ht="15" customHeight="1">
      <c r="A66" s="57" t="s">
        <v>160</v>
      </c>
      <c r="B66" s="70"/>
      <c r="C66" s="70"/>
      <c r="D66" s="60"/>
      <c r="E66" s="71"/>
      <c r="F66" s="72"/>
      <c r="G66" s="73"/>
      <c r="H66" s="72"/>
      <c r="I66" s="74"/>
      <c r="J66" s="71"/>
      <c r="K66" s="71"/>
      <c r="L66" s="71"/>
      <c r="M66" s="72"/>
      <c r="N66" s="73"/>
      <c r="O66" s="72"/>
      <c r="P66" s="74"/>
      <c r="Q66" s="71"/>
      <c r="R66" s="71"/>
      <c r="S66" s="1"/>
    </row>
    <row r="67" spans="1:19" ht="15" customHeight="1">
      <c r="A67" s="57" t="s">
        <v>154</v>
      </c>
      <c r="B67" s="58">
        <f aca="true" t="shared" si="10" ref="B67:B72">SUM(E67:K67)</f>
        <v>4459</v>
      </c>
      <c r="C67" s="59">
        <f aca="true" t="shared" si="11" ref="C67:C72">SUM(L67:R67)</f>
        <v>2469</v>
      </c>
      <c r="D67" s="69"/>
      <c r="E67" s="61">
        <v>715</v>
      </c>
      <c r="F67" s="62">
        <v>676</v>
      </c>
      <c r="G67" s="63">
        <v>629</v>
      </c>
      <c r="H67" s="62">
        <v>607</v>
      </c>
      <c r="I67" s="64">
        <v>606</v>
      </c>
      <c r="J67" s="61">
        <v>645</v>
      </c>
      <c r="K67" s="61">
        <v>581</v>
      </c>
      <c r="L67" s="65">
        <v>382</v>
      </c>
      <c r="M67" s="66">
        <v>375</v>
      </c>
      <c r="N67" s="67">
        <v>369</v>
      </c>
      <c r="O67" s="66">
        <v>315</v>
      </c>
      <c r="P67" s="68">
        <v>367</v>
      </c>
      <c r="Q67" s="65">
        <v>362</v>
      </c>
      <c r="R67" s="65">
        <v>299</v>
      </c>
      <c r="S67" s="1"/>
    </row>
    <row r="68" spans="1:19" ht="15" customHeight="1">
      <c r="A68" s="57" t="s">
        <v>155</v>
      </c>
      <c r="B68" s="58">
        <f t="shared" si="10"/>
        <v>3623</v>
      </c>
      <c r="C68" s="59">
        <f t="shared" si="11"/>
        <v>1912</v>
      </c>
      <c r="D68" s="69"/>
      <c r="E68" s="61">
        <v>589</v>
      </c>
      <c r="F68" s="62">
        <v>498</v>
      </c>
      <c r="G68" s="63">
        <v>598</v>
      </c>
      <c r="H68" s="62">
        <v>412</v>
      </c>
      <c r="I68" s="64">
        <v>522</v>
      </c>
      <c r="J68" s="61">
        <v>537</v>
      </c>
      <c r="K68" s="61">
        <v>467</v>
      </c>
      <c r="L68" s="65">
        <v>285</v>
      </c>
      <c r="M68" s="66">
        <v>266</v>
      </c>
      <c r="N68" s="67">
        <v>315</v>
      </c>
      <c r="O68" s="66">
        <v>216</v>
      </c>
      <c r="P68" s="68">
        <v>305</v>
      </c>
      <c r="Q68" s="65">
        <v>291</v>
      </c>
      <c r="R68" s="65">
        <v>234</v>
      </c>
      <c r="S68" s="1"/>
    </row>
    <row r="69" spans="1:19" ht="15" customHeight="1">
      <c r="A69" s="57" t="s">
        <v>156</v>
      </c>
      <c r="B69" s="58">
        <f t="shared" si="10"/>
        <v>881</v>
      </c>
      <c r="C69" s="59">
        <f t="shared" si="11"/>
        <v>446</v>
      </c>
      <c r="D69" s="69"/>
      <c r="E69" s="61">
        <v>137</v>
      </c>
      <c r="F69" s="62">
        <v>146</v>
      </c>
      <c r="G69" s="63">
        <v>149</v>
      </c>
      <c r="H69" s="62">
        <v>95</v>
      </c>
      <c r="I69" s="64">
        <v>117</v>
      </c>
      <c r="J69" s="61">
        <v>106</v>
      </c>
      <c r="K69" s="61">
        <v>131</v>
      </c>
      <c r="L69" s="65">
        <v>73</v>
      </c>
      <c r="M69" s="66">
        <v>68</v>
      </c>
      <c r="N69" s="67">
        <v>77</v>
      </c>
      <c r="O69" s="66">
        <v>57</v>
      </c>
      <c r="P69" s="68">
        <v>59</v>
      </c>
      <c r="Q69" s="65">
        <v>55</v>
      </c>
      <c r="R69" s="65">
        <v>57</v>
      </c>
      <c r="S69" s="1"/>
    </row>
    <row r="70" spans="1:19" ht="15" customHeight="1">
      <c r="A70" s="57" t="s">
        <v>157</v>
      </c>
      <c r="B70" s="58">
        <f t="shared" si="10"/>
        <v>404</v>
      </c>
      <c r="C70" s="59">
        <f t="shared" si="11"/>
        <v>194</v>
      </c>
      <c r="D70" s="69"/>
      <c r="E70" s="61">
        <v>76</v>
      </c>
      <c r="F70" s="62">
        <v>67</v>
      </c>
      <c r="G70" s="63">
        <v>48</v>
      </c>
      <c r="H70" s="62">
        <v>38</v>
      </c>
      <c r="I70" s="64">
        <v>64</v>
      </c>
      <c r="J70" s="61">
        <v>52</v>
      </c>
      <c r="K70" s="61">
        <v>59</v>
      </c>
      <c r="L70" s="65">
        <v>34</v>
      </c>
      <c r="M70" s="66">
        <v>32</v>
      </c>
      <c r="N70" s="67">
        <v>26</v>
      </c>
      <c r="O70" s="66">
        <v>18</v>
      </c>
      <c r="P70" s="68">
        <v>36</v>
      </c>
      <c r="Q70" s="65">
        <v>23</v>
      </c>
      <c r="R70" s="65">
        <v>25</v>
      </c>
      <c r="S70" s="1"/>
    </row>
    <row r="71" spans="1:19" ht="15" customHeight="1">
      <c r="A71" s="57" t="s">
        <v>161</v>
      </c>
      <c r="B71" s="58">
        <f t="shared" si="10"/>
        <v>194</v>
      </c>
      <c r="C71" s="59">
        <f t="shared" si="11"/>
        <v>109</v>
      </c>
      <c r="D71" s="69"/>
      <c r="E71" s="61">
        <v>27</v>
      </c>
      <c r="F71" s="62">
        <v>25</v>
      </c>
      <c r="G71" s="63">
        <v>25</v>
      </c>
      <c r="H71" s="62">
        <v>26</v>
      </c>
      <c r="I71" s="64">
        <v>59</v>
      </c>
      <c r="J71" s="61">
        <v>19</v>
      </c>
      <c r="K71" s="61">
        <v>13</v>
      </c>
      <c r="L71" s="65">
        <v>21</v>
      </c>
      <c r="M71" s="66">
        <v>13</v>
      </c>
      <c r="N71" s="67">
        <v>13</v>
      </c>
      <c r="O71" s="66">
        <v>17</v>
      </c>
      <c r="P71" s="68">
        <v>24</v>
      </c>
      <c r="Q71" s="65">
        <v>12</v>
      </c>
      <c r="R71" s="65">
        <v>9</v>
      </c>
      <c r="S71" s="1"/>
    </row>
    <row r="72" spans="1:19" ht="15" customHeight="1">
      <c r="A72" s="57" t="s">
        <v>159</v>
      </c>
      <c r="B72" s="58">
        <f t="shared" si="10"/>
        <v>18</v>
      </c>
      <c r="C72" s="59">
        <f t="shared" si="11"/>
        <v>16</v>
      </c>
      <c r="D72" s="69"/>
      <c r="E72" s="61">
        <v>1</v>
      </c>
      <c r="F72" s="62">
        <v>2</v>
      </c>
      <c r="G72" s="63">
        <v>4</v>
      </c>
      <c r="H72" s="62">
        <v>2</v>
      </c>
      <c r="I72" s="64">
        <v>2</v>
      </c>
      <c r="J72" s="61">
        <v>2</v>
      </c>
      <c r="K72" s="61">
        <v>5</v>
      </c>
      <c r="L72" s="65">
        <v>1</v>
      </c>
      <c r="M72" s="66">
        <v>1</v>
      </c>
      <c r="N72" s="67">
        <v>3</v>
      </c>
      <c r="O72" s="66">
        <v>2</v>
      </c>
      <c r="P72" s="68">
        <v>2</v>
      </c>
      <c r="Q72" s="65">
        <v>2</v>
      </c>
      <c r="R72" s="65">
        <v>5</v>
      </c>
      <c r="S72" s="1"/>
    </row>
    <row r="73" spans="1:19" ht="15" customHeight="1">
      <c r="A73" s="57" t="s">
        <v>162</v>
      </c>
      <c r="B73" s="70"/>
      <c r="C73" s="70"/>
      <c r="D73" s="60"/>
      <c r="E73" s="71"/>
      <c r="F73" s="72"/>
      <c r="G73" s="73"/>
      <c r="H73" s="72"/>
      <c r="I73" s="74"/>
      <c r="J73" s="71"/>
      <c r="K73" s="71"/>
      <c r="L73" s="71"/>
      <c r="M73" s="72"/>
      <c r="N73" s="73"/>
      <c r="O73" s="72"/>
      <c r="P73" s="74"/>
      <c r="Q73" s="71"/>
      <c r="R73" s="71"/>
      <c r="S73" s="1"/>
    </row>
    <row r="74" spans="1:19" ht="15" customHeight="1">
      <c r="A74" s="85" t="s">
        <v>163</v>
      </c>
      <c r="B74" s="58">
        <f>SUM(E74:K74)</f>
        <v>47442</v>
      </c>
      <c r="C74" s="59">
        <f>SUM(L74:R74)</f>
        <v>25744</v>
      </c>
      <c r="D74" s="7"/>
      <c r="E74" s="15">
        <v>7117</v>
      </c>
      <c r="F74" s="16">
        <v>7955</v>
      </c>
      <c r="G74" s="17">
        <v>4830</v>
      </c>
      <c r="H74" s="16">
        <v>4317</v>
      </c>
      <c r="I74" s="18">
        <v>8895</v>
      </c>
      <c r="J74" s="15">
        <v>5958</v>
      </c>
      <c r="K74" s="15">
        <v>8370</v>
      </c>
      <c r="L74" s="19">
        <v>3708</v>
      </c>
      <c r="M74" s="20">
        <v>4575</v>
      </c>
      <c r="N74" s="21">
        <v>2672</v>
      </c>
      <c r="O74" s="20">
        <v>2318</v>
      </c>
      <c r="P74" s="22">
        <v>4938</v>
      </c>
      <c r="Q74" s="19">
        <v>3255</v>
      </c>
      <c r="R74" s="19">
        <v>4278</v>
      </c>
      <c r="S74" s="1"/>
    </row>
    <row r="75" spans="1:19" ht="15" customHeight="1">
      <c r="A75" s="85" t="s">
        <v>164</v>
      </c>
      <c r="B75" s="58">
        <v>754</v>
      </c>
      <c r="C75" s="59">
        <v>821</v>
      </c>
      <c r="D75" s="7"/>
      <c r="E75" s="86">
        <v>751</v>
      </c>
      <c r="F75" s="87">
        <v>788</v>
      </c>
      <c r="G75" s="88">
        <v>646</v>
      </c>
      <c r="H75" s="87">
        <v>672</v>
      </c>
      <c r="I75" s="89">
        <v>849</v>
      </c>
      <c r="J75" s="86">
        <v>679</v>
      </c>
      <c r="K75" s="86">
        <v>817</v>
      </c>
      <c r="L75" s="90">
        <v>811</v>
      </c>
      <c r="M75" s="91">
        <v>880</v>
      </c>
      <c r="N75" s="92">
        <v>717</v>
      </c>
      <c r="O75" s="91">
        <v>728</v>
      </c>
      <c r="P75" s="93">
        <v>900</v>
      </c>
      <c r="Q75" s="90">
        <v>731</v>
      </c>
      <c r="R75" s="90">
        <v>900</v>
      </c>
      <c r="S75" s="1"/>
    </row>
    <row r="76" spans="1:19" ht="15" customHeight="1">
      <c r="A76" s="85" t="s">
        <v>165</v>
      </c>
      <c r="B76" s="70"/>
      <c r="C76" s="94"/>
      <c r="D76" s="34"/>
      <c r="E76" s="23"/>
      <c r="F76" s="24"/>
      <c r="G76" s="95"/>
      <c r="H76" s="24"/>
      <c r="I76" s="96"/>
      <c r="J76" s="23"/>
      <c r="K76" s="23"/>
      <c r="L76" s="23"/>
      <c r="M76" s="24"/>
      <c r="N76" s="95"/>
      <c r="O76" s="24"/>
      <c r="P76" s="96"/>
      <c r="Q76" s="23"/>
      <c r="R76" s="23"/>
      <c r="S76" s="1"/>
    </row>
    <row r="77" spans="1:19" s="33" customFormat="1" ht="15" customHeight="1">
      <c r="A77" s="85" t="s">
        <v>166</v>
      </c>
      <c r="B77" s="14">
        <f>SUM(E77:K77)</f>
        <v>5820</v>
      </c>
      <c r="C77" s="6">
        <f>SUM(L77:R77)</f>
        <v>2481</v>
      </c>
      <c r="D77" s="7"/>
      <c r="E77" s="15">
        <v>1147</v>
      </c>
      <c r="F77" s="16">
        <v>861</v>
      </c>
      <c r="G77" s="17">
        <v>825</v>
      </c>
      <c r="H77" s="16">
        <v>649</v>
      </c>
      <c r="I77" s="18">
        <v>718</v>
      </c>
      <c r="J77" s="15">
        <v>848</v>
      </c>
      <c r="K77" s="15">
        <v>772</v>
      </c>
      <c r="L77" s="19">
        <v>464</v>
      </c>
      <c r="M77" s="20">
        <v>367</v>
      </c>
      <c r="N77" s="21">
        <v>345</v>
      </c>
      <c r="O77" s="20">
        <v>299</v>
      </c>
      <c r="P77" s="22">
        <v>329</v>
      </c>
      <c r="Q77" s="19">
        <v>358</v>
      </c>
      <c r="R77" s="19">
        <v>319</v>
      </c>
      <c r="S77" s="97"/>
    </row>
    <row r="78" spans="1:19" ht="15">
      <c r="A78" s="85" t="s">
        <v>163</v>
      </c>
      <c r="B78" s="14">
        <f>SUM(E78:K78)</f>
        <v>1857</v>
      </c>
      <c r="C78" s="6">
        <f>SUM(L78:R78)</f>
        <v>896</v>
      </c>
      <c r="D78" s="7"/>
      <c r="E78" s="15">
        <v>403</v>
      </c>
      <c r="F78" s="16">
        <v>228</v>
      </c>
      <c r="G78" s="17">
        <v>215</v>
      </c>
      <c r="H78" s="16">
        <v>192</v>
      </c>
      <c r="I78" s="18">
        <v>258</v>
      </c>
      <c r="J78" s="15">
        <v>292</v>
      </c>
      <c r="K78" s="15">
        <v>269</v>
      </c>
      <c r="L78" s="19">
        <v>193</v>
      </c>
      <c r="M78" s="20">
        <v>110</v>
      </c>
      <c r="N78" s="21">
        <v>101</v>
      </c>
      <c r="O78" s="20">
        <v>107</v>
      </c>
      <c r="P78" s="22">
        <v>132</v>
      </c>
      <c r="Q78" s="19">
        <v>135</v>
      </c>
      <c r="R78" s="19">
        <v>118</v>
      </c>
      <c r="S78" s="1"/>
    </row>
    <row r="79" spans="1:19" ht="15">
      <c r="A79" s="85" t="s">
        <v>164</v>
      </c>
      <c r="B79" s="14">
        <v>319</v>
      </c>
      <c r="C79" s="6">
        <v>361</v>
      </c>
      <c r="D79" s="7"/>
      <c r="E79" s="86">
        <v>351</v>
      </c>
      <c r="F79" s="87">
        <v>265</v>
      </c>
      <c r="G79" s="88">
        <v>260</v>
      </c>
      <c r="H79" s="87">
        <v>295</v>
      </c>
      <c r="I79" s="89">
        <v>359</v>
      </c>
      <c r="J79" s="86">
        <v>344</v>
      </c>
      <c r="K79" s="86">
        <v>349</v>
      </c>
      <c r="L79" s="90">
        <v>417</v>
      </c>
      <c r="M79" s="91">
        <v>299</v>
      </c>
      <c r="N79" s="92">
        <v>292</v>
      </c>
      <c r="O79" s="91">
        <v>356</v>
      </c>
      <c r="P79" s="93">
        <v>402</v>
      </c>
      <c r="Q79" s="90">
        <v>376</v>
      </c>
      <c r="R79" s="90">
        <v>371</v>
      </c>
      <c r="S79" s="1"/>
    </row>
    <row r="80" spans="1:19" ht="15">
      <c r="A80" s="85" t="s">
        <v>167</v>
      </c>
      <c r="B80" s="94"/>
      <c r="C80" s="94"/>
      <c r="D80" s="34"/>
      <c r="E80" s="23"/>
      <c r="F80" s="24"/>
      <c r="G80" s="95"/>
      <c r="H80" s="24"/>
      <c r="I80" s="96"/>
      <c r="J80" s="23"/>
      <c r="K80" s="23"/>
      <c r="L80" s="23"/>
      <c r="M80" s="24"/>
      <c r="N80" s="95"/>
      <c r="O80" s="24"/>
      <c r="P80" s="96"/>
      <c r="Q80" s="23"/>
      <c r="R80" s="23"/>
      <c r="S80" s="1"/>
    </row>
    <row r="81" spans="1:19" ht="15">
      <c r="A81" s="57" t="s">
        <v>168</v>
      </c>
      <c r="B81" s="58">
        <f aca="true" t="shared" si="12" ref="B81:B92">SUM(E81:K81)</f>
        <v>39</v>
      </c>
      <c r="C81" s="59">
        <f aca="true" t="shared" si="13" ref="C81:C92">SUM(L81:R81)</f>
        <v>21</v>
      </c>
      <c r="D81" s="69"/>
      <c r="E81" s="61">
        <v>6</v>
      </c>
      <c r="F81" s="62">
        <v>7</v>
      </c>
      <c r="G81" s="63">
        <v>8</v>
      </c>
      <c r="H81" s="62">
        <v>3</v>
      </c>
      <c r="I81" s="64">
        <v>3</v>
      </c>
      <c r="J81" s="61">
        <v>7</v>
      </c>
      <c r="K81" s="61">
        <v>5</v>
      </c>
      <c r="L81" s="65">
        <v>4</v>
      </c>
      <c r="M81" s="66">
        <v>3</v>
      </c>
      <c r="N81" s="67">
        <v>6</v>
      </c>
      <c r="O81" s="66">
        <v>2</v>
      </c>
      <c r="P81" s="68">
        <v>1</v>
      </c>
      <c r="Q81" s="65">
        <v>5</v>
      </c>
      <c r="R81" s="65">
        <v>0</v>
      </c>
      <c r="S81" s="1"/>
    </row>
    <row r="82" spans="1:19" ht="15">
      <c r="A82" s="57" t="s">
        <v>169</v>
      </c>
      <c r="B82" s="58">
        <f t="shared" si="12"/>
        <v>178</v>
      </c>
      <c r="C82" s="59">
        <f t="shared" si="13"/>
        <v>110</v>
      </c>
      <c r="D82" s="69"/>
      <c r="E82" s="61">
        <v>29</v>
      </c>
      <c r="F82" s="62">
        <v>24</v>
      </c>
      <c r="G82" s="63">
        <v>30</v>
      </c>
      <c r="H82" s="62">
        <v>18</v>
      </c>
      <c r="I82" s="64">
        <v>32</v>
      </c>
      <c r="J82" s="61">
        <v>27</v>
      </c>
      <c r="K82" s="61">
        <v>18</v>
      </c>
      <c r="L82" s="65">
        <v>15</v>
      </c>
      <c r="M82" s="66">
        <v>16</v>
      </c>
      <c r="N82" s="67">
        <v>18</v>
      </c>
      <c r="O82" s="66">
        <v>14</v>
      </c>
      <c r="P82" s="68">
        <v>18</v>
      </c>
      <c r="Q82" s="65">
        <v>20</v>
      </c>
      <c r="R82" s="65">
        <v>9</v>
      </c>
      <c r="S82" s="1"/>
    </row>
    <row r="83" spans="1:19" ht="15">
      <c r="A83" s="57" t="s">
        <v>170</v>
      </c>
      <c r="B83" s="58">
        <f t="shared" si="12"/>
        <v>2499</v>
      </c>
      <c r="C83" s="59">
        <f t="shared" si="13"/>
        <v>1799</v>
      </c>
      <c r="D83" s="69"/>
      <c r="E83" s="61">
        <v>422</v>
      </c>
      <c r="F83" s="62">
        <v>367</v>
      </c>
      <c r="G83" s="63">
        <v>383</v>
      </c>
      <c r="H83" s="62">
        <v>286</v>
      </c>
      <c r="I83" s="64">
        <v>345</v>
      </c>
      <c r="J83" s="61">
        <v>371</v>
      </c>
      <c r="K83" s="61">
        <v>325</v>
      </c>
      <c r="L83" s="65">
        <v>293</v>
      </c>
      <c r="M83" s="66">
        <v>267</v>
      </c>
      <c r="N83" s="67">
        <v>252</v>
      </c>
      <c r="O83" s="66">
        <v>212</v>
      </c>
      <c r="P83" s="68">
        <v>263</v>
      </c>
      <c r="Q83" s="65">
        <v>272</v>
      </c>
      <c r="R83" s="65">
        <v>240</v>
      </c>
      <c r="S83" s="1"/>
    </row>
    <row r="84" spans="1:19" ht="15">
      <c r="A84" s="57" t="s">
        <v>171</v>
      </c>
      <c r="B84" s="58">
        <f t="shared" si="12"/>
        <v>1720</v>
      </c>
      <c r="C84" s="59">
        <f t="shared" si="13"/>
        <v>910</v>
      </c>
      <c r="D84" s="69"/>
      <c r="E84" s="61">
        <v>382</v>
      </c>
      <c r="F84" s="62">
        <v>191</v>
      </c>
      <c r="G84" s="63">
        <v>199</v>
      </c>
      <c r="H84" s="62">
        <v>195</v>
      </c>
      <c r="I84" s="64">
        <v>231</v>
      </c>
      <c r="J84" s="61">
        <v>304</v>
      </c>
      <c r="K84" s="61">
        <v>218</v>
      </c>
      <c r="L84" s="65">
        <v>187</v>
      </c>
      <c r="M84" s="66">
        <v>97</v>
      </c>
      <c r="N84" s="67">
        <v>118</v>
      </c>
      <c r="O84" s="66">
        <v>103</v>
      </c>
      <c r="P84" s="68">
        <v>132</v>
      </c>
      <c r="Q84" s="65">
        <v>173</v>
      </c>
      <c r="R84" s="65">
        <v>100</v>
      </c>
      <c r="S84" s="1"/>
    </row>
    <row r="85" spans="1:19" ht="15">
      <c r="A85" s="57" t="s">
        <v>172</v>
      </c>
      <c r="B85" s="58">
        <f t="shared" si="12"/>
        <v>1287</v>
      </c>
      <c r="C85" s="59">
        <f t="shared" si="13"/>
        <v>708</v>
      </c>
      <c r="D85" s="69"/>
      <c r="E85" s="61">
        <v>234</v>
      </c>
      <c r="F85" s="62">
        <v>214</v>
      </c>
      <c r="G85" s="63">
        <v>183</v>
      </c>
      <c r="H85" s="62">
        <v>162</v>
      </c>
      <c r="I85" s="64">
        <v>188</v>
      </c>
      <c r="J85" s="61">
        <v>147</v>
      </c>
      <c r="K85" s="61">
        <v>159</v>
      </c>
      <c r="L85" s="65">
        <v>113</v>
      </c>
      <c r="M85" s="66">
        <v>125</v>
      </c>
      <c r="N85" s="67">
        <v>108</v>
      </c>
      <c r="O85" s="66">
        <v>84</v>
      </c>
      <c r="P85" s="68">
        <v>121</v>
      </c>
      <c r="Q85" s="65">
        <v>80</v>
      </c>
      <c r="R85" s="65">
        <v>77</v>
      </c>
      <c r="S85" s="1"/>
    </row>
    <row r="86" spans="1:19" ht="15">
      <c r="A86" s="57" t="s">
        <v>173</v>
      </c>
      <c r="B86" s="58">
        <f t="shared" si="12"/>
        <v>1006</v>
      </c>
      <c r="C86" s="59">
        <f t="shared" si="13"/>
        <v>492</v>
      </c>
      <c r="D86" s="69"/>
      <c r="E86" s="61">
        <v>147</v>
      </c>
      <c r="F86" s="62">
        <v>179</v>
      </c>
      <c r="G86" s="63">
        <v>135</v>
      </c>
      <c r="H86" s="62">
        <v>135</v>
      </c>
      <c r="I86" s="64">
        <v>147</v>
      </c>
      <c r="J86" s="61">
        <v>128</v>
      </c>
      <c r="K86" s="61">
        <v>135</v>
      </c>
      <c r="L86" s="65">
        <v>69</v>
      </c>
      <c r="M86" s="66">
        <v>94</v>
      </c>
      <c r="N86" s="67">
        <v>76</v>
      </c>
      <c r="O86" s="66">
        <v>64</v>
      </c>
      <c r="P86" s="68">
        <v>76</v>
      </c>
      <c r="Q86" s="65">
        <v>57</v>
      </c>
      <c r="R86" s="65">
        <v>56</v>
      </c>
      <c r="S86" s="1"/>
    </row>
    <row r="87" spans="1:19" ht="15">
      <c r="A87" s="57" t="s">
        <v>174</v>
      </c>
      <c r="B87" s="58">
        <f t="shared" si="12"/>
        <v>888</v>
      </c>
      <c r="C87" s="59">
        <f t="shared" si="13"/>
        <v>402</v>
      </c>
      <c r="D87" s="69"/>
      <c r="E87" s="61">
        <v>115</v>
      </c>
      <c r="F87" s="62">
        <v>142</v>
      </c>
      <c r="G87" s="63">
        <v>147</v>
      </c>
      <c r="H87" s="62">
        <v>140</v>
      </c>
      <c r="I87" s="64">
        <v>137</v>
      </c>
      <c r="J87" s="61">
        <v>105</v>
      </c>
      <c r="K87" s="61">
        <v>102</v>
      </c>
      <c r="L87" s="65">
        <v>42</v>
      </c>
      <c r="M87" s="66">
        <v>61</v>
      </c>
      <c r="N87" s="67">
        <v>78</v>
      </c>
      <c r="O87" s="66">
        <v>64</v>
      </c>
      <c r="P87" s="68">
        <v>73</v>
      </c>
      <c r="Q87" s="65">
        <v>47</v>
      </c>
      <c r="R87" s="65">
        <v>37</v>
      </c>
      <c r="S87" s="1"/>
    </row>
    <row r="88" spans="1:19" ht="15">
      <c r="A88" s="57" t="s">
        <v>175</v>
      </c>
      <c r="B88" s="58">
        <f t="shared" si="12"/>
        <v>607</v>
      </c>
      <c r="C88" s="59">
        <f t="shared" si="13"/>
        <v>222</v>
      </c>
      <c r="D88" s="69"/>
      <c r="E88" s="61">
        <v>58</v>
      </c>
      <c r="F88" s="62">
        <v>93</v>
      </c>
      <c r="G88" s="63">
        <v>109</v>
      </c>
      <c r="H88" s="62">
        <v>80</v>
      </c>
      <c r="I88" s="64">
        <v>103</v>
      </c>
      <c r="J88" s="61">
        <v>80</v>
      </c>
      <c r="K88" s="61">
        <v>84</v>
      </c>
      <c r="L88" s="65">
        <v>22</v>
      </c>
      <c r="M88" s="66">
        <v>30</v>
      </c>
      <c r="N88" s="67">
        <v>44</v>
      </c>
      <c r="O88" s="66">
        <v>25</v>
      </c>
      <c r="P88" s="68">
        <v>42</v>
      </c>
      <c r="Q88" s="65">
        <v>29</v>
      </c>
      <c r="R88" s="65">
        <v>30</v>
      </c>
      <c r="S88" s="1"/>
    </row>
    <row r="89" spans="1:19" ht="15">
      <c r="A89" s="57" t="s">
        <v>176</v>
      </c>
      <c r="B89" s="58">
        <f t="shared" si="12"/>
        <v>407</v>
      </c>
      <c r="C89" s="59">
        <f t="shared" si="13"/>
        <v>164</v>
      </c>
      <c r="D89" s="69"/>
      <c r="E89" s="61">
        <v>40</v>
      </c>
      <c r="F89" s="62">
        <v>57</v>
      </c>
      <c r="G89" s="63">
        <v>91</v>
      </c>
      <c r="H89" s="62">
        <v>46</v>
      </c>
      <c r="I89" s="64">
        <v>63</v>
      </c>
      <c r="J89" s="61">
        <v>60</v>
      </c>
      <c r="K89" s="61">
        <v>50</v>
      </c>
      <c r="L89" s="65">
        <v>16</v>
      </c>
      <c r="M89" s="66">
        <v>18</v>
      </c>
      <c r="N89" s="67">
        <v>41</v>
      </c>
      <c r="O89" s="66">
        <v>18</v>
      </c>
      <c r="P89" s="68">
        <v>24</v>
      </c>
      <c r="Q89" s="65">
        <v>25</v>
      </c>
      <c r="R89" s="65">
        <v>22</v>
      </c>
      <c r="S89" s="1"/>
    </row>
    <row r="90" spans="1:19" ht="15">
      <c r="A90" s="57" t="s">
        <v>177</v>
      </c>
      <c r="B90" s="58">
        <f t="shared" si="12"/>
        <v>298</v>
      </c>
      <c r="C90" s="59">
        <f t="shared" si="13"/>
        <v>116</v>
      </c>
      <c r="D90" s="69"/>
      <c r="E90" s="61">
        <v>25</v>
      </c>
      <c r="F90" s="62">
        <v>39</v>
      </c>
      <c r="G90" s="63">
        <v>65</v>
      </c>
      <c r="H90" s="62">
        <v>31</v>
      </c>
      <c r="I90" s="64">
        <v>45</v>
      </c>
      <c r="J90" s="61">
        <v>44</v>
      </c>
      <c r="K90" s="61">
        <v>49</v>
      </c>
      <c r="L90" s="65">
        <v>9</v>
      </c>
      <c r="M90" s="66">
        <v>13</v>
      </c>
      <c r="N90" s="67">
        <v>26</v>
      </c>
      <c r="O90" s="66">
        <v>11</v>
      </c>
      <c r="P90" s="68">
        <v>19</v>
      </c>
      <c r="Q90" s="65">
        <v>16</v>
      </c>
      <c r="R90" s="65">
        <v>22</v>
      </c>
      <c r="S90" s="1"/>
    </row>
    <row r="91" spans="1:19" ht="15">
      <c r="A91" s="57" t="s">
        <v>178</v>
      </c>
      <c r="B91" s="58">
        <f t="shared" si="12"/>
        <v>180</v>
      </c>
      <c r="C91" s="59">
        <f t="shared" si="13"/>
        <v>67</v>
      </c>
      <c r="D91" s="69"/>
      <c r="E91" s="61">
        <v>23</v>
      </c>
      <c r="F91" s="62">
        <v>31</v>
      </c>
      <c r="G91" s="63">
        <v>29</v>
      </c>
      <c r="H91" s="62">
        <v>25</v>
      </c>
      <c r="I91" s="64">
        <v>18</v>
      </c>
      <c r="J91" s="61">
        <v>20</v>
      </c>
      <c r="K91" s="61">
        <v>34</v>
      </c>
      <c r="L91" s="65">
        <v>7</v>
      </c>
      <c r="M91" s="66">
        <v>12</v>
      </c>
      <c r="N91" s="67">
        <v>12</v>
      </c>
      <c r="O91" s="66">
        <v>10</v>
      </c>
      <c r="P91" s="68">
        <v>6</v>
      </c>
      <c r="Q91" s="65">
        <v>7</v>
      </c>
      <c r="R91" s="65">
        <v>13</v>
      </c>
      <c r="S91" s="1"/>
    </row>
    <row r="92" spans="1:19" ht="15">
      <c r="A92" s="57" t="s">
        <v>179</v>
      </c>
      <c r="B92" s="58">
        <f t="shared" si="12"/>
        <v>470</v>
      </c>
      <c r="C92" s="59">
        <f t="shared" si="13"/>
        <v>135</v>
      </c>
      <c r="D92" s="69"/>
      <c r="E92" s="61">
        <v>64</v>
      </c>
      <c r="F92" s="62">
        <v>70</v>
      </c>
      <c r="G92" s="63">
        <v>74</v>
      </c>
      <c r="H92" s="62">
        <v>59</v>
      </c>
      <c r="I92" s="64">
        <v>58</v>
      </c>
      <c r="J92" s="61">
        <v>68</v>
      </c>
      <c r="K92" s="61">
        <v>77</v>
      </c>
      <c r="L92" s="65">
        <v>19</v>
      </c>
      <c r="M92" s="66">
        <v>19</v>
      </c>
      <c r="N92" s="67">
        <v>24</v>
      </c>
      <c r="O92" s="66">
        <v>18</v>
      </c>
      <c r="P92" s="68">
        <v>18</v>
      </c>
      <c r="Q92" s="65">
        <v>14</v>
      </c>
      <c r="R92" s="65">
        <v>23</v>
      </c>
      <c r="S92" s="1"/>
    </row>
    <row r="93" spans="1:19" ht="15">
      <c r="A93" s="57" t="s">
        <v>180</v>
      </c>
      <c r="B93" s="58">
        <v>5498</v>
      </c>
      <c r="C93" s="59">
        <v>4959</v>
      </c>
      <c r="D93" s="69"/>
      <c r="E93" s="61">
        <v>5090</v>
      </c>
      <c r="F93" s="62">
        <v>5640</v>
      </c>
      <c r="G93" s="63">
        <v>5771</v>
      </c>
      <c r="H93" s="62">
        <v>5670</v>
      </c>
      <c r="I93" s="64">
        <v>5554</v>
      </c>
      <c r="J93" s="61">
        <v>5403</v>
      </c>
      <c r="K93" s="61">
        <v>5714</v>
      </c>
      <c r="L93" s="65">
        <v>4568</v>
      </c>
      <c r="M93" s="66">
        <v>4955</v>
      </c>
      <c r="N93" s="67">
        <v>5260</v>
      </c>
      <c r="O93" s="66">
        <v>5012</v>
      </c>
      <c r="P93" s="68">
        <v>4980</v>
      </c>
      <c r="Q93" s="65">
        <v>4654</v>
      </c>
      <c r="R93" s="65">
        <v>5092</v>
      </c>
      <c r="S93" s="1"/>
    </row>
    <row r="94" spans="1:19" ht="15">
      <c r="A94" s="57" t="s">
        <v>181</v>
      </c>
      <c r="B94" s="58">
        <f>SUM(E94:K94)</f>
        <v>189</v>
      </c>
      <c r="C94" s="59">
        <f>SUM(L94:R94)</f>
        <v>39</v>
      </c>
      <c r="D94" s="69"/>
      <c r="E94" s="61">
        <v>29</v>
      </c>
      <c r="F94" s="62">
        <v>34</v>
      </c>
      <c r="G94" s="63">
        <v>24</v>
      </c>
      <c r="H94" s="62">
        <v>28</v>
      </c>
      <c r="I94" s="64">
        <v>25</v>
      </c>
      <c r="J94" s="61">
        <v>24</v>
      </c>
      <c r="K94" s="61">
        <v>25</v>
      </c>
      <c r="L94" s="65">
        <v>6</v>
      </c>
      <c r="M94" s="66">
        <v>5</v>
      </c>
      <c r="N94" s="67">
        <v>4</v>
      </c>
      <c r="O94" s="66">
        <v>8</v>
      </c>
      <c r="P94" s="68">
        <v>6</v>
      </c>
      <c r="Q94" s="65">
        <v>3</v>
      </c>
      <c r="R94" s="65">
        <v>7</v>
      </c>
      <c r="S94" s="1"/>
    </row>
    <row r="95" spans="1:19" ht="15">
      <c r="A95" s="57" t="s">
        <v>182</v>
      </c>
      <c r="B95" s="58">
        <f>SUM(E95:K95)</f>
        <v>1</v>
      </c>
      <c r="C95" s="59">
        <f>SUM(L95:R95)</f>
        <v>1</v>
      </c>
      <c r="D95" s="69"/>
      <c r="E95" s="61">
        <v>0</v>
      </c>
      <c r="F95" s="62">
        <v>1</v>
      </c>
      <c r="G95" s="63">
        <v>0</v>
      </c>
      <c r="H95" s="98">
        <v>0</v>
      </c>
      <c r="I95" s="99">
        <v>0</v>
      </c>
      <c r="J95" s="100">
        <v>0</v>
      </c>
      <c r="K95" s="100">
        <v>0</v>
      </c>
      <c r="L95" s="101">
        <v>0</v>
      </c>
      <c r="M95" s="102">
        <v>1</v>
      </c>
      <c r="N95" s="103">
        <v>0</v>
      </c>
      <c r="O95" s="102">
        <v>0</v>
      </c>
      <c r="P95" s="104">
        <v>0</v>
      </c>
      <c r="Q95" s="101">
        <v>0</v>
      </c>
      <c r="R95" s="101">
        <v>0</v>
      </c>
      <c r="S95" s="1"/>
    </row>
    <row r="96" spans="1:19" ht="15">
      <c r="A96" s="57" t="s">
        <v>183</v>
      </c>
      <c r="B96" s="70"/>
      <c r="C96" s="70"/>
      <c r="D96" s="105"/>
      <c r="E96" s="71"/>
      <c r="F96" s="72"/>
      <c r="G96" s="73"/>
      <c r="H96" s="72"/>
      <c r="I96" s="74"/>
      <c r="J96" s="71"/>
      <c r="K96" s="71"/>
      <c r="L96" s="71"/>
      <c r="M96" s="72"/>
      <c r="N96" s="73"/>
      <c r="O96" s="72"/>
      <c r="P96" s="74"/>
      <c r="Q96" s="71"/>
      <c r="R96" s="71"/>
      <c r="S96" s="1"/>
    </row>
    <row r="97" spans="1:19" ht="15">
      <c r="A97" s="57" t="s">
        <v>184</v>
      </c>
      <c r="B97" s="70"/>
      <c r="C97" s="70"/>
      <c r="D97" s="105"/>
      <c r="E97" s="71"/>
      <c r="F97" s="72"/>
      <c r="G97" s="73"/>
      <c r="H97" s="72"/>
      <c r="I97" s="74"/>
      <c r="J97" s="71"/>
      <c r="K97" s="71"/>
      <c r="L97" s="71"/>
      <c r="M97" s="72"/>
      <c r="N97" s="73"/>
      <c r="O97" s="72"/>
      <c r="P97" s="74"/>
      <c r="Q97" s="71"/>
      <c r="R97" s="71"/>
      <c r="S97" s="1"/>
    </row>
    <row r="98" spans="1:19" ht="15">
      <c r="A98" s="57" t="s">
        <v>127</v>
      </c>
      <c r="B98" s="58">
        <f aca="true" t="shared" si="14" ref="B98:B112">SUM(E98:K98)</f>
        <v>78</v>
      </c>
      <c r="C98" s="70"/>
      <c r="D98" s="69"/>
      <c r="E98" s="61">
        <v>0</v>
      </c>
      <c r="F98" s="62">
        <v>9</v>
      </c>
      <c r="G98" s="63">
        <v>2</v>
      </c>
      <c r="H98" s="106">
        <v>21</v>
      </c>
      <c r="I98" s="107">
        <v>34</v>
      </c>
      <c r="J98" s="108">
        <v>10</v>
      </c>
      <c r="K98" s="108">
        <v>2</v>
      </c>
      <c r="L98" s="109"/>
      <c r="M98" s="110"/>
      <c r="N98" s="111"/>
      <c r="O98" s="110"/>
      <c r="P98" s="112"/>
      <c r="Q98" s="109"/>
      <c r="R98" s="109"/>
      <c r="S98" s="1"/>
    </row>
    <row r="99" spans="1:19" ht="15">
      <c r="A99" s="57" t="s">
        <v>128</v>
      </c>
      <c r="B99" s="58">
        <f t="shared" si="14"/>
        <v>16</v>
      </c>
      <c r="C99" s="70"/>
      <c r="D99" s="69"/>
      <c r="E99" s="61">
        <v>0</v>
      </c>
      <c r="F99" s="62">
        <v>0</v>
      </c>
      <c r="G99" s="63">
        <v>0</v>
      </c>
      <c r="H99" s="62">
        <v>0</v>
      </c>
      <c r="I99" s="64">
        <v>13</v>
      </c>
      <c r="J99" s="61">
        <v>0</v>
      </c>
      <c r="K99" s="61">
        <v>3</v>
      </c>
      <c r="L99" s="71"/>
      <c r="M99" s="72"/>
      <c r="N99" s="73"/>
      <c r="O99" s="72"/>
      <c r="P99" s="74"/>
      <c r="Q99" s="71"/>
      <c r="R99" s="71"/>
      <c r="S99" s="1"/>
    </row>
    <row r="100" spans="1:19" ht="15">
      <c r="A100" s="57" t="s">
        <v>129</v>
      </c>
      <c r="B100" s="58">
        <f t="shared" si="14"/>
        <v>841</v>
      </c>
      <c r="C100" s="70"/>
      <c r="D100" s="69"/>
      <c r="E100" s="61">
        <v>70</v>
      </c>
      <c r="F100" s="62">
        <v>79</v>
      </c>
      <c r="G100" s="63">
        <v>59</v>
      </c>
      <c r="H100" s="62">
        <v>72</v>
      </c>
      <c r="I100" s="64">
        <v>252</v>
      </c>
      <c r="J100" s="61">
        <v>207</v>
      </c>
      <c r="K100" s="61">
        <v>102</v>
      </c>
      <c r="L100" s="71"/>
      <c r="M100" s="72"/>
      <c r="N100" s="73"/>
      <c r="O100" s="72"/>
      <c r="P100" s="74"/>
      <c r="Q100" s="71"/>
      <c r="R100" s="71"/>
      <c r="S100" s="1"/>
    </row>
    <row r="101" spans="1:19" ht="15">
      <c r="A101" s="57" t="s">
        <v>130</v>
      </c>
      <c r="B101" s="58">
        <f t="shared" si="14"/>
        <v>109</v>
      </c>
      <c r="C101" s="70"/>
      <c r="D101" s="69"/>
      <c r="E101" s="61">
        <v>19</v>
      </c>
      <c r="F101" s="62">
        <v>4</v>
      </c>
      <c r="G101" s="63">
        <v>6</v>
      </c>
      <c r="H101" s="62">
        <v>26</v>
      </c>
      <c r="I101" s="64">
        <v>13</v>
      </c>
      <c r="J101" s="61">
        <v>19</v>
      </c>
      <c r="K101" s="61">
        <v>22</v>
      </c>
      <c r="L101" s="71"/>
      <c r="M101" s="72"/>
      <c r="N101" s="73"/>
      <c r="O101" s="72"/>
      <c r="P101" s="74"/>
      <c r="Q101" s="71"/>
      <c r="R101" s="71"/>
      <c r="S101" s="1"/>
    </row>
    <row r="102" spans="1:19" ht="15">
      <c r="A102" s="57" t="s">
        <v>131</v>
      </c>
      <c r="B102" s="58">
        <f t="shared" si="14"/>
        <v>116</v>
      </c>
      <c r="C102" s="70"/>
      <c r="D102" s="69"/>
      <c r="E102" s="61">
        <v>17</v>
      </c>
      <c r="F102" s="62">
        <v>15</v>
      </c>
      <c r="G102" s="63">
        <v>22</v>
      </c>
      <c r="H102" s="62">
        <v>5</v>
      </c>
      <c r="I102" s="64">
        <v>15</v>
      </c>
      <c r="J102" s="61">
        <v>29</v>
      </c>
      <c r="K102" s="61">
        <v>13</v>
      </c>
      <c r="L102" s="71"/>
      <c r="M102" s="72"/>
      <c r="N102" s="73"/>
      <c r="O102" s="72"/>
      <c r="P102" s="74"/>
      <c r="Q102" s="71"/>
      <c r="R102" s="71"/>
      <c r="S102" s="1"/>
    </row>
    <row r="103" spans="1:19" ht="15">
      <c r="A103" s="57" t="s">
        <v>132</v>
      </c>
      <c r="B103" s="58">
        <f t="shared" si="14"/>
        <v>1245</v>
      </c>
      <c r="C103" s="70"/>
      <c r="D103" s="69"/>
      <c r="E103" s="61">
        <v>186</v>
      </c>
      <c r="F103" s="62">
        <v>212</v>
      </c>
      <c r="G103" s="63">
        <v>91</v>
      </c>
      <c r="H103" s="62">
        <v>182</v>
      </c>
      <c r="I103" s="64">
        <v>214</v>
      </c>
      <c r="J103" s="61">
        <v>249</v>
      </c>
      <c r="K103" s="61">
        <v>111</v>
      </c>
      <c r="L103" s="71"/>
      <c r="M103" s="72"/>
      <c r="N103" s="73"/>
      <c r="O103" s="72"/>
      <c r="P103" s="74"/>
      <c r="Q103" s="71"/>
      <c r="R103" s="71"/>
      <c r="S103" s="1"/>
    </row>
    <row r="104" spans="1:19" ht="15">
      <c r="A104" s="57" t="s">
        <v>133</v>
      </c>
      <c r="B104" s="58">
        <f t="shared" si="14"/>
        <v>13</v>
      </c>
      <c r="C104" s="70"/>
      <c r="D104" s="69"/>
      <c r="E104" s="61">
        <v>1</v>
      </c>
      <c r="F104" s="62">
        <v>0</v>
      </c>
      <c r="G104" s="63">
        <v>2</v>
      </c>
      <c r="H104" s="62">
        <v>0</v>
      </c>
      <c r="I104" s="64">
        <v>4</v>
      </c>
      <c r="J104" s="61">
        <v>3</v>
      </c>
      <c r="K104" s="61">
        <v>3</v>
      </c>
      <c r="L104" s="71"/>
      <c r="M104" s="72"/>
      <c r="N104" s="73"/>
      <c r="O104" s="72"/>
      <c r="P104" s="74"/>
      <c r="Q104" s="71"/>
      <c r="R104" s="71"/>
      <c r="S104" s="1"/>
    </row>
    <row r="105" spans="1:19" ht="15">
      <c r="A105" s="57" t="s">
        <v>134</v>
      </c>
      <c r="B105" s="58">
        <f t="shared" si="14"/>
        <v>185</v>
      </c>
      <c r="C105" s="70"/>
      <c r="D105" s="69"/>
      <c r="E105" s="61">
        <v>23</v>
      </c>
      <c r="F105" s="62">
        <v>18</v>
      </c>
      <c r="G105" s="63">
        <v>6</v>
      </c>
      <c r="H105" s="62">
        <v>22</v>
      </c>
      <c r="I105" s="64">
        <v>28</v>
      </c>
      <c r="J105" s="61">
        <v>61</v>
      </c>
      <c r="K105" s="61">
        <v>27</v>
      </c>
      <c r="L105" s="71"/>
      <c r="M105" s="72"/>
      <c r="N105" s="73"/>
      <c r="O105" s="72"/>
      <c r="P105" s="74"/>
      <c r="Q105" s="71"/>
      <c r="R105" s="71"/>
      <c r="S105" s="1"/>
    </row>
    <row r="106" spans="1:19" ht="15">
      <c r="A106" s="57" t="s">
        <v>135</v>
      </c>
      <c r="B106" s="58">
        <f t="shared" si="14"/>
        <v>136</v>
      </c>
      <c r="C106" s="70"/>
      <c r="D106" s="69"/>
      <c r="E106" s="61">
        <v>11</v>
      </c>
      <c r="F106" s="62">
        <v>14</v>
      </c>
      <c r="G106" s="63">
        <v>30</v>
      </c>
      <c r="H106" s="62">
        <v>20</v>
      </c>
      <c r="I106" s="64">
        <v>19</v>
      </c>
      <c r="J106" s="61">
        <v>25</v>
      </c>
      <c r="K106" s="61">
        <v>17</v>
      </c>
      <c r="L106" s="71"/>
      <c r="M106" s="72"/>
      <c r="N106" s="73"/>
      <c r="O106" s="72"/>
      <c r="P106" s="74"/>
      <c r="Q106" s="71"/>
      <c r="R106" s="71"/>
      <c r="S106" s="1"/>
    </row>
    <row r="107" spans="1:19" ht="15">
      <c r="A107" s="57" t="s">
        <v>136</v>
      </c>
      <c r="B107" s="58">
        <f t="shared" si="14"/>
        <v>209</v>
      </c>
      <c r="C107" s="70"/>
      <c r="D107" s="69"/>
      <c r="E107" s="61">
        <v>19</v>
      </c>
      <c r="F107" s="62">
        <v>34</v>
      </c>
      <c r="G107" s="63">
        <v>29</v>
      </c>
      <c r="H107" s="62">
        <v>49</v>
      </c>
      <c r="I107" s="64">
        <v>23</v>
      </c>
      <c r="J107" s="61">
        <v>31</v>
      </c>
      <c r="K107" s="61">
        <v>24</v>
      </c>
      <c r="L107" s="71"/>
      <c r="M107" s="72"/>
      <c r="N107" s="73"/>
      <c r="O107" s="72"/>
      <c r="P107" s="74"/>
      <c r="Q107" s="71"/>
      <c r="R107" s="71"/>
      <c r="S107" s="1"/>
    </row>
    <row r="108" spans="1:19" ht="15">
      <c r="A108" s="57" t="s">
        <v>137</v>
      </c>
      <c r="B108" s="58">
        <f t="shared" si="14"/>
        <v>30</v>
      </c>
      <c r="C108" s="70"/>
      <c r="D108" s="69"/>
      <c r="E108" s="61">
        <v>4</v>
      </c>
      <c r="F108" s="62">
        <v>1</v>
      </c>
      <c r="G108" s="63">
        <v>1</v>
      </c>
      <c r="H108" s="62">
        <v>3</v>
      </c>
      <c r="I108" s="64">
        <v>2</v>
      </c>
      <c r="J108" s="61">
        <v>17</v>
      </c>
      <c r="K108" s="61">
        <v>2</v>
      </c>
      <c r="L108" s="71"/>
      <c r="M108" s="72"/>
      <c r="N108" s="73"/>
      <c r="O108" s="72"/>
      <c r="P108" s="74"/>
      <c r="Q108" s="71"/>
      <c r="R108" s="71"/>
      <c r="S108" s="1"/>
    </row>
    <row r="109" spans="1:19" ht="15">
      <c r="A109" s="57" t="s">
        <v>138</v>
      </c>
      <c r="B109" s="58">
        <f t="shared" si="14"/>
        <v>37</v>
      </c>
      <c r="C109" s="70"/>
      <c r="D109" s="69"/>
      <c r="E109" s="61">
        <v>6</v>
      </c>
      <c r="F109" s="62">
        <v>4</v>
      </c>
      <c r="G109" s="63">
        <v>1</v>
      </c>
      <c r="H109" s="62">
        <v>14</v>
      </c>
      <c r="I109" s="64">
        <v>3</v>
      </c>
      <c r="J109" s="61">
        <v>3</v>
      </c>
      <c r="K109" s="61">
        <v>6</v>
      </c>
      <c r="L109" s="71"/>
      <c r="M109" s="72"/>
      <c r="N109" s="73"/>
      <c r="O109" s="72"/>
      <c r="P109" s="74"/>
      <c r="Q109" s="71"/>
      <c r="R109" s="71"/>
      <c r="S109" s="1"/>
    </row>
    <row r="110" spans="1:19" ht="15">
      <c r="A110" s="57" t="s">
        <v>139</v>
      </c>
      <c r="B110" s="58">
        <f t="shared" si="14"/>
        <v>159</v>
      </c>
      <c r="C110" s="70"/>
      <c r="D110" s="69"/>
      <c r="E110" s="61">
        <v>23</v>
      </c>
      <c r="F110" s="62">
        <v>24</v>
      </c>
      <c r="G110" s="63">
        <v>13</v>
      </c>
      <c r="H110" s="62">
        <v>20</v>
      </c>
      <c r="I110" s="64">
        <v>39</v>
      </c>
      <c r="J110" s="61">
        <v>24</v>
      </c>
      <c r="K110" s="61">
        <v>16</v>
      </c>
      <c r="L110" s="71"/>
      <c r="M110" s="72"/>
      <c r="N110" s="73"/>
      <c r="O110" s="72"/>
      <c r="P110" s="74"/>
      <c r="Q110" s="71"/>
      <c r="R110" s="71"/>
      <c r="S110" s="1"/>
    </row>
    <row r="111" spans="1:19" ht="15">
      <c r="A111" s="57" t="s">
        <v>140</v>
      </c>
      <c r="B111" s="58">
        <f t="shared" si="14"/>
        <v>6</v>
      </c>
      <c r="C111" s="70"/>
      <c r="D111" s="69"/>
      <c r="E111" s="61">
        <v>0</v>
      </c>
      <c r="F111" s="62">
        <v>0</v>
      </c>
      <c r="G111" s="63">
        <v>0</v>
      </c>
      <c r="H111" s="62">
        <v>0</v>
      </c>
      <c r="I111" s="64">
        <v>0</v>
      </c>
      <c r="J111" s="61">
        <v>0</v>
      </c>
      <c r="K111" s="61">
        <v>6</v>
      </c>
      <c r="L111" s="71"/>
      <c r="M111" s="72"/>
      <c r="N111" s="73"/>
      <c r="O111" s="72"/>
      <c r="P111" s="74"/>
      <c r="Q111" s="71"/>
      <c r="R111" s="71"/>
      <c r="S111" s="1"/>
    </row>
    <row r="112" spans="1:19" ht="15">
      <c r="A112" s="57" t="s">
        <v>152</v>
      </c>
      <c r="B112" s="58">
        <f t="shared" si="14"/>
        <v>0</v>
      </c>
      <c r="C112" s="70"/>
      <c r="D112" s="69"/>
      <c r="E112" s="61">
        <v>0</v>
      </c>
      <c r="F112" s="62">
        <v>0</v>
      </c>
      <c r="G112" s="63">
        <v>0</v>
      </c>
      <c r="H112" s="62">
        <v>0</v>
      </c>
      <c r="I112" s="64">
        <v>0</v>
      </c>
      <c r="J112" s="61">
        <v>0</v>
      </c>
      <c r="K112" s="61">
        <v>0</v>
      </c>
      <c r="L112" s="71"/>
      <c r="M112" s="72"/>
      <c r="N112" s="73"/>
      <c r="O112" s="72"/>
      <c r="P112" s="74"/>
      <c r="Q112" s="71"/>
      <c r="R112" s="71"/>
      <c r="S112" s="1"/>
    </row>
    <row r="113" spans="1:19" ht="15">
      <c r="A113" s="57" t="s">
        <v>185</v>
      </c>
      <c r="B113" s="70"/>
      <c r="C113" s="70"/>
      <c r="D113" s="60"/>
      <c r="E113" s="71"/>
      <c r="F113" s="72"/>
      <c r="G113" s="73"/>
      <c r="H113" s="72"/>
      <c r="I113" s="74"/>
      <c r="J113" s="71"/>
      <c r="K113" s="71"/>
      <c r="L113" s="71"/>
      <c r="M113" s="72"/>
      <c r="N113" s="73"/>
      <c r="O113" s="72"/>
      <c r="P113" s="74"/>
      <c r="Q113" s="71"/>
      <c r="R113" s="71"/>
      <c r="S113" s="1"/>
    </row>
    <row r="114" spans="1:19" ht="15">
      <c r="A114" s="57" t="s">
        <v>142</v>
      </c>
      <c r="B114" s="58">
        <f aca="true" t="shared" si="15" ref="B114:B123">SUM(E114:K114)</f>
        <v>45</v>
      </c>
      <c r="C114" s="70"/>
      <c r="D114" s="69"/>
      <c r="E114" s="61">
        <v>10</v>
      </c>
      <c r="F114" s="62">
        <v>9</v>
      </c>
      <c r="G114" s="63">
        <v>5</v>
      </c>
      <c r="H114" s="62">
        <v>6</v>
      </c>
      <c r="I114" s="64">
        <v>6</v>
      </c>
      <c r="J114" s="61">
        <v>6</v>
      </c>
      <c r="K114" s="61">
        <v>3</v>
      </c>
      <c r="L114" s="71"/>
      <c r="M114" s="72"/>
      <c r="N114" s="73"/>
      <c r="O114" s="72"/>
      <c r="P114" s="74"/>
      <c r="Q114" s="71"/>
      <c r="R114" s="71"/>
      <c r="S114" s="1"/>
    </row>
    <row r="115" spans="1:19" ht="15">
      <c r="A115" s="57" t="s">
        <v>143</v>
      </c>
      <c r="B115" s="58">
        <f t="shared" si="15"/>
        <v>286</v>
      </c>
      <c r="C115" s="70"/>
      <c r="D115" s="69"/>
      <c r="E115" s="61">
        <v>35</v>
      </c>
      <c r="F115" s="62">
        <v>29</v>
      </c>
      <c r="G115" s="63">
        <v>26</v>
      </c>
      <c r="H115" s="62">
        <v>48</v>
      </c>
      <c r="I115" s="64">
        <v>51</v>
      </c>
      <c r="J115" s="61">
        <v>51</v>
      </c>
      <c r="K115" s="61">
        <v>46</v>
      </c>
      <c r="L115" s="71"/>
      <c r="M115" s="72"/>
      <c r="N115" s="73"/>
      <c r="O115" s="72"/>
      <c r="P115" s="74"/>
      <c r="Q115" s="71"/>
      <c r="R115" s="71"/>
      <c r="S115" s="1"/>
    </row>
    <row r="116" spans="1:19" ht="15">
      <c r="A116" s="57" t="s">
        <v>144</v>
      </c>
      <c r="B116" s="58">
        <f t="shared" si="15"/>
        <v>441</v>
      </c>
      <c r="C116" s="70"/>
      <c r="D116" s="69"/>
      <c r="E116" s="61">
        <v>43</v>
      </c>
      <c r="F116" s="62">
        <v>54</v>
      </c>
      <c r="G116" s="63">
        <v>44</v>
      </c>
      <c r="H116" s="62">
        <v>46</v>
      </c>
      <c r="I116" s="64">
        <v>75</v>
      </c>
      <c r="J116" s="61">
        <v>121</v>
      </c>
      <c r="K116" s="61">
        <v>58</v>
      </c>
      <c r="L116" s="71"/>
      <c r="M116" s="72"/>
      <c r="N116" s="73"/>
      <c r="O116" s="72"/>
      <c r="P116" s="74"/>
      <c r="Q116" s="71"/>
      <c r="R116" s="71"/>
      <c r="S116" s="1"/>
    </row>
    <row r="117" spans="1:19" ht="15">
      <c r="A117" s="57" t="s">
        <v>145</v>
      </c>
      <c r="B117" s="58">
        <f t="shared" si="15"/>
        <v>165</v>
      </c>
      <c r="C117" s="70"/>
      <c r="D117" s="69"/>
      <c r="E117" s="61">
        <v>14</v>
      </c>
      <c r="F117" s="62">
        <v>10</v>
      </c>
      <c r="G117" s="63">
        <v>8</v>
      </c>
      <c r="H117" s="62">
        <v>34</v>
      </c>
      <c r="I117" s="64">
        <v>57</v>
      </c>
      <c r="J117" s="61">
        <v>29</v>
      </c>
      <c r="K117" s="61">
        <v>13</v>
      </c>
      <c r="L117" s="71"/>
      <c r="M117" s="72"/>
      <c r="N117" s="73"/>
      <c r="O117" s="72"/>
      <c r="P117" s="74"/>
      <c r="Q117" s="71"/>
      <c r="R117" s="71"/>
      <c r="S117" s="1"/>
    </row>
    <row r="118" spans="1:19" ht="15">
      <c r="A118" s="57" t="s">
        <v>146</v>
      </c>
      <c r="B118" s="58">
        <f t="shared" si="15"/>
        <v>633</v>
      </c>
      <c r="C118" s="70"/>
      <c r="D118" s="69"/>
      <c r="E118" s="61">
        <v>113</v>
      </c>
      <c r="F118" s="62">
        <v>93</v>
      </c>
      <c r="G118" s="63">
        <v>47</v>
      </c>
      <c r="H118" s="62">
        <v>73</v>
      </c>
      <c r="I118" s="64">
        <v>92</v>
      </c>
      <c r="J118" s="61">
        <v>128</v>
      </c>
      <c r="K118" s="61">
        <v>87</v>
      </c>
      <c r="L118" s="71"/>
      <c r="M118" s="72"/>
      <c r="N118" s="73"/>
      <c r="O118" s="72"/>
      <c r="P118" s="74"/>
      <c r="Q118" s="71"/>
      <c r="R118" s="71"/>
      <c r="S118" s="1"/>
    </row>
    <row r="119" spans="1:19" ht="15">
      <c r="A119" s="57" t="s">
        <v>147</v>
      </c>
      <c r="B119" s="58">
        <f t="shared" si="15"/>
        <v>17</v>
      </c>
      <c r="C119" s="70"/>
      <c r="D119" s="69"/>
      <c r="E119" s="61">
        <v>1</v>
      </c>
      <c r="F119" s="62">
        <v>4</v>
      </c>
      <c r="G119" s="63">
        <v>3</v>
      </c>
      <c r="H119" s="62">
        <v>4</v>
      </c>
      <c r="I119" s="64">
        <v>0</v>
      </c>
      <c r="J119" s="61">
        <v>5</v>
      </c>
      <c r="K119" s="61">
        <v>0</v>
      </c>
      <c r="L119" s="71"/>
      <c r="M119" s="72"/>
      <c r="N119" s="73"/>
      <c r="O119" s="72"/>
      <c r="P119" s="74"/>
      <c r="Q119" s="71"/>
      <c r="R119" s="71"/>
      <c r="S119" s="1"/>
    </row>
    <row r="120" spans="1:19" ht="15">
      <c r="A120" s="57" t="s">
        <v>148</v>
      </c>
      <c r="B120" s="58">
        <f t="shared" si="15"/>
        <v>748</v>
      </c>
      <c r="C120" s="70"/>
      <c r="D120" s="69"/>
      <c r="E120" s="61">
        <v>108</v>
      </c>
      <c r="F120" s="62">
        <v>127</v>
      </c>
      <c r="G120" s="63">
        <v>54</v>
      </c>
      <c r="H120" s="62">
        <v>91</v>
      </c>
      <c r="I120" s="64">
        <v>175</v>
      </c>
      <c r="J120" s="61">
        <v>125</v>
      </c>
      <c r="K120" s="61">
        <v>68</v>
      </c>
      <c r="L120" s="71"/>
      <c r="M120" s="72"/>
      <c r="N120" s="73"/>
      <c r="O120" s="72"/>
      <c r="P120" s="74"/>
      <c r="Q120" s="71"/>
      <c r="R120" s="71"/>
      <c r="S120" s="1"/>
    </row>
    <row r="121" spans="1:19" ht="15">
      <c r="A121" s="57" t="s">
        <v>149</v>
      </c>
      <c r="B121" s="58">
        <f t="shared" si="15"/>
        <v>478</v>
      </c>
      <c r="C121" s="70"/>
      <c r="D121" s="69"/>
      <c r="E121" s="61">
        <v>38</v>
      </c>
      <c r="F121" s="62">
        <v>47</v>
      </c>
      <c r="G121" s="63">
        <v>49</v>
      </c>
      <c r="H121" s="62">
        <v>103</v>
      </c>
      <c r="I121" s="64">
        <v>21</v>
      </c>
      <c r="J121" s="61">
        <v>193</v>
      </c>
      <c r="K121" s="61">
        <v>27</v>
      </c>
      <c r="L121" s="71"/>
      <c r="M121" s="72"/>
      <c r="N121" s="73"/>
      <c r="O121" s="72"/>
      <c r="P121" s="74"/>
      <c r="Q121" s="71"/>
      <c r="R121" s="71"/>
      <c r="S121" s="1"/>
    </row>
    <row r="122" spans="1:19" ht="15">
      <c r="A122" s="57" t="s">
        <v>150</v>
      </c>
      <c r="B122" s="58">
        <f t="shared" si="15"/>
        <v>367</v>
      </c>
      <c r="C122" s="70"/>
      <c r="D122" s="69"/>
      <c r="E122" s="61">
        <v>17</v>
      </c>
      <c r="F122" s="62">
        <v>41</v>
      </c>
      <c r="G122" s="63">
        <v>26</v>
      </c>
      <c r="H122" s="62">
        <v>29</v>
      </c>
      <c r="I122" s="64">
        <v>182</v>
      </c>
      <c r="J122" s="61">
        <v>20</v>
      </c>
      <c r="K122" s="61">
        <v>52</v>
      </c>
      <c r="L122" s="71"/>
      <c r="M122" s="72"/>
      <c r="N122" s="73"/>
      <c r="O122" s="72"/>
      <c r="P122" s="74"/>
      <c r="Q122" s="71"/>
      <c r="R122" s="71"/>
      <c r="S122" s="1"/>
    </row>
    <row r="123" spans="1:19" ht="15">
      <c r="A123" s="57" t="s">
        <v>151</v>
      </c>
      <c r="B123" s="58">
        <f t="shared" si="15"/>
        <v>0</v>
      </c>
      <c r="C123" s="70"/>
      <c r="D123" s="69"/>
      <c r="E123" s="61">
        <v>0</v>
      </c>
      <c r="F123" s="62">
        <v>0</v>
      </c>
      <c r="G123" s="63">
        <v>0</v>
      </c>
      <c r="H123" s="62">
        <v>0</v>
      </c>
      <c r="I123" s="64">
        <v>0</v>
      </c>
      <c r="J123" s="61">
        <v>0</v>
      </c>
      <c r="K123" s="61">
        <v>0</v>
      </c>
      <c r="L123" s="71"/>
      <c r="M123" s="72"/>
      <c r="N123" s="73"/>
      <c r="O123" s="72"/>
      <c r="P123" s="74"/>
      <c r="Q123" s="71"/>
      <c r="R123" s="71"/>
      <c r="S123" s="1"/>
    </row>
    <row r="124" spans="1:19" ht="15">
      <c r="A124" s="57" t="s">
        <v>186</v>
      </c>
      <c r="B124" s="70"/>
      <c r="C124" s="70"/>
      <c r="D124" s="60"/>
      <c r="E124" s="71"/>
      <c r="F124" s="72"/>
      <c r="G124" s="73"/>
      <c r="H124" s="72"/>
      <c r="I124" s="74"/>
      <c r="J124" s="71"/>
      <c r="K124" s="71"/>
      <c r="L124" s="71"/>
      <c r="M124" s="72"/>
      <c r="N124" s="73"/>
      <c r="O124" s="72"/>
      <c r="P124" s="74"/>
      <c r="Q124" s="71"/>
      <c r="R124" s="71"/>
      <c r="S124" s="1"/>
    </row>
    <row r="125" spans="1:19" ht="15">
      <c r="A125" s="57" t="s">
        <v>187</v>
      </c>
      <c r="B125" s="58">
        <f aca="true" t="shared" si="16" ref="B125:B146">SUM(E125:K125)</f>
        <v>60</v>
      </c>
      <c r="C125" s="70"/>
      <c r="D125" s="69"/>
      <c r="E125" s="61">
        <v>8</v>
      </c>
      <c r="F125" s="62">
        <v>16</v>
      </c>
      <c r="G125" s="63">
        <v>7</v>
      </c>
      <c r="H125" s="62">
        <v>16</v>
      </c>
      <c r="I125" s="64">
        <v>2</v>
      </c>
      <c r="J125" s="61">
        <v>5</v>
      </c>
      <c r="K125" s="61">
        <v>6</v>
      </c>
      <c r="L125" s="71"/>
      <c r="M125" s="72"/>
      <c r="N125" s="73"/>
      <c r="O125" s="72"/>
      <c r="P125" s="74"/>
      <c r="Q125" s="71"/>
      <c r="R125" s="71"/>
      <c r="S125" s="1"/>
    </row>
    <row r="126" spans="1:19" ht="15">
      <c r="A126" s="57" t="s">
        <v>188</v>
      </c>
      <c r="B126" s="58">
        <f t="shared" si="16"/>
        <v>7</v>
      </c>
      <c r="C126" s="70"/>
      <c r="D126" s="69"/>
      <c r="E126" s="61">
        <v>0</v>
      </c>
      <c r="F126" s="62">
        <v>1</v>
      </c>
      <c r="G126" s="63">
        <v>1</v>
      </c>
      <c r="H126" s="62">
        <v>0</v>
      </c>
      <c r="I126" s="64">
        <v>4</v>
      </c>
      <c r="J126" s="61">
        <v>1</v>
      </c>
      <c r="K126" s="61">
        <v>0</v>
      </c>
      <c r="L126" s="71"/>
      <c r="M126" s="72"/>
      <c r="N126" s="73"/>
      <c r="O126" s="72"/>
      <c r="P126" s="74"/>
      <c r="Q126" s="71"/>
      <c r="R126" s="71"/>
      <c r="S126" s="1"/>
    </row>
    <row r="127" spans="1:19" ht="15">
      <c r="A127" s="57" t="s">
        <v>189</v>
      </c>
      <c r="B127" s="58">
        <f t="shared" si="16"/>
        <v>492</v>
      </c>
      <c r="C127" s="70"/>
      <c r="D127" s="69"/>
      <c r="E127" s="61">
        <v>74</v>
      </c>
      <c r="F127" s="62">
        <v>79</v>
      </c>
      <c r="G127" s="63">
        <v>66</v>
      </c>
      <c r="H127" s="62">
        <v>99</v>
      </c>
      <c r="I127" s="64">
        <v>70</v>
      </c>
      <c r="J127" s="61">
        <v>59</v>
      </c>
      <c r="K127" s="61">
        <v>45</v>
      </c>
      <c r="L127" s="71"/>
      <c r="M127" s="72"/>
      <c r="N127" s="73"/>
      <c r="O127" s="72"/>
      <c r="P127" s="74"/>
      <c r="Q127" s="71"/>
      <c r="R127" s="71"/>
      <c r="S127" s="1"/>
    </row>
    <row r="128" spans="1:19" ht="15">
      <c r="A128" s="57" t="s">
        <v>190</v>
      </c>
      <c r="B128" s="58">
        <f t="shared" si="16"/>
        <v>3</v>
      </c>
      <c r="C128" s="70"/>
      <c r="D128" s="69"/>
      <c r="E128" s="61">
        <v>2</v>
      </c>
      <c r="F128" s="62">
        <v>0</v>
      </c>
      <c r="G128" s="63">
        <v>0</v>
      </c>
      <c r="H128" s="62">
        <v>0</v>
      </c>
      <c r="I128" s="64">
        <v>0</v>
      </c>
      <c r="J128" s="61">
        <v>1</v>
      </c>
      <c r="K128" s="61">
        <v>0</v>
      </c>
      <c r="L128" s="71"/>
      <c r="M128" s="72"/>
      <c r="N128" s="73"/>
      <c r="O128" s="72"/>
      <c r="P128" s="74"/>
      <c r="Q128" s="71"/>
      <c r="R128" s="71"/>
      <c r="S128" s="1"/>
    </row>
    <row r="129" spans="1:19" ht="15">
      <c r="A129" s="57" t="s">
        <v>191</v>
      </c>
      <c r="B129" s="58">
        <f t="shared" si="16"/>
        <v>61</v>
      </c>
      <c r="C129" s="70"/>
      <c r="D129" s="69"/>
      <c r="E129" s="61">
        <v>1</v>
      </c>
      <c r="F129" s="62">
        <v>4</v>
      </c>
      <c r="G129" s="63">
        <v>0</v>
      </c>
      <c r="H129" s="62">
        <v>2</v>
      </c>
      <c r="I129" s="64">
        <v>54</v>
      </c>
      <c r="J129" s="61">
        <v>0</v>
      </c>
      <c r="K129" s="61">
        <v>0</v>
      </c>
      <c r="L129" s="71"/>
      <c r="M129" s="72"/>
      <c r="N129" s="73"/>
      <c r="O129" s="72"/>
      <c r="P129" s="74"/>
      <c r="Q129" s="71"/>
      <c r="R129" s="71"/>
      <c r="S129" s="1"/>
    </row>
    <row r="130" spans="1:19" ht="15">
      <c r="A130" s="57" t="s">
        <v>192</v>
      </c>
      <c r="B130" s="58">
        <f t="shared" si="16"/>
        <v>175</v>
      </c>
      <c r="C130" s="70"/>
      <c r="D130" s="69"/>
      <c r="E130" s="61">
        <v>19</v>
      </c>
      <c r="F130" s="62">
        <v>42</v>
      </c>
      <c r="G130" s="63">
        <v>14</v>
      </c>
      <c r="H130" s="62">
        <v>18</v>
      </c>
      <c r="I130" s="64">
        <v>39</v>
      </c>
      <c r="J130" s="61">
        <v>7</v>
      </c>
      <c r="K130" s="61">
        <v>36</v>
      </c>
      <c r="L130" s="71"/>
      <c r="M130" s="72"/>
      <c r="N130" s="73"/>
      <c r="O130" s="72"/>
      <c r="P130" s="74"/>
      <c r="Q130" s="71"/>
      <c r="R130" s="71"/>
      <c r="S130" s="1"/>
    </row>
    <row r="131" spans="1:19" ht="15">
      <c r="A131" s="57" t="s">
        <v>193</v>
      </c>
      <c r="B131" s="58">
        <f t="shared" si="16"/>
        <v>214</v>
      </c>
      <c r="C131" s="70"/>
      <c r="D131" s="69"/>
      <c r="E131" s="61">
        <v>32</v>
      </c>
      <c r="F131" s="62">
        <v>22</v>
      </c>
      <c r="G131" s="63">
        <v>16</v>
      </c>
      <c r="H131" s="62">
        <v>23</v>
      </c>
      <c r="I131" s="64">
        <v>52</v>
      </c>
      <c r="J131" s="61">
        <v>33</v>
      </c>
      <c r="K131" s="61">
        <v>36</v>
      </c>
      <c r="L131" s="71"/>
      <c r="M131" s="72"/>
      <c r="N131" s="73"/>
      <c r="O131" s="72"/>
      <c r="P131" s="74"/>
      <c r="Q131" s="71"/>
      <c r="R131" s="71"/>
      <c r="S131" s="1"/>
    </row>
    <row r="132" spans="1:19" ht="15">
      <c r="A132" s="57" t="s">
        <v>194</v>
      </c>
      <c r="B132" s="58">
        <f t="shared" si="16"/>
        <v>105</v>
      </c>
      <c r="C132" s="70"/>
      <c r="D132" s="69"/>
      <c r="E132" s="61">
        <v>8</v>
      </c>
      <c r="F132" s="62">
        <v>3</v>
      </c>
      <c r="G132" s="63">
        <v>15</v>
      </c>
      <c r="H132" s="62">
        <v>3</v>
      </c>
      <c r="I132" s="64">
        <v>17</v>
      </c>
      <c r="J132" s="61">
        <v>44</v>
      </c>
      <c r="K132" s="61">
        <v>15</v>
      </c>
      <c r="L132" s="71"/>
      <c r="M132" s="72"/>
      <c r="N132" s="73"/>
      <c r="O132" s="72"/>
      <c r="P132" s="74"/>
      <c r="Q132" s="71"/>
      <c r="R132" s="71"/>
      <c r="S132" s="1"/>
    </row>
    <row r="133" spans="1:19" ht="15">
      <c r="A133" s="57" t="s">
        <v>195</v>
      </c>
      <c r="B133" s="58">
        <f t="shared" si="16"/>
        <v>136</v>
      </c>
      <c r="C133" s="70"/>
      <c r="D133" s="69"/>
      <c r="E133" s="61">
        <v>65</v>
      </c>
      <c r="F133" s="62">
        <v>13</v>
      </c>
      <c r="G133" s="63">
        <v>10</v>
      </c>
      <c r="H133" s="62">
        <v>9</v>
      </c>
      <c r="I133" s="64">
        <v>11</v>
      </c>
      <c r="J133" s="61">
        <v>11</v>
      </c>
      <c r="K133" s="61">
        <v>17</v>
      </c>
      <c r="L133" s="71"/>
      <c r="M133" s="72"/>
      <c r="N133" s="73"/>
      <c r="O133" s="72"/>
      <c r="P133" s="74"/>
      <c r="Q133" s="71"/>
      <c r="R133" s="71"/>
      <c r="S133" s="1"/>
    </row>
    <row r="134" spans="1:19" ht="15">
      <c r="A134" s="57" t="s">
        <v>196</v>
      </c>
      <c r="B134" s="58">
        <f t="shared" si="16"/>
        <v>53</v>
      </c>
      <c r="C134" s="70"/>
      <c r="D134" s="69"/>
      <c r="E134" s="61">
        <v>14</v>
      </c>
      <c r="F134" s="62">
        <v>8</v>
      </c>
      <c r="G134" s="63">
        <v>23</v>
      </c>
      <c r="H134" s="62">
        <v>0</v>
      </c>
      <c r="I134" s="64">
        <v>2</v>
      </c>
      <c r="J134" s="61">
        <v>1</v>
      </c>
      <c r="K134" s="61">
        <v>5</v>
      </c>
      <c r="L134" s="71"/>
      <c r="M134" s="72"/>
      <c r="N134" s="73"/>
      <c r="O134" s="72"/>
      <c r="P134" s="74"/>
      <c r="Q134" s="71"/>
      <c r="R134" s="71"/>
      <c r="S134" s="1"/>
    </row>
    <row r="135" spans="1:19" ht="15">
      <c r="A135" s="57" t="s">
        <v>197</v>
      </c>
      <c r="B135" s="58">
        <f t="shared" si="16"/>
        <v>68</v>
      </c>
      <c r="C135" s="70"/>
      <c r="D135" s="69"/>
      <c r="E135" s="61">
        <v>9</v>
      </c>
      <c r="F135" s="62">
        <v>2</v>
      </c>
      <c r="G135" s="63">
        <v>8</v>
      </c>
      <c r="H135" s="62">
        <v>3</v>
      </c>
      <c r="I135" s="64">
        <v>0</v>
      </c>
      <c r="J135" s="61">
        <v>38</v>
      </c>
      <c r="K135" s="61">
        <v>8</v>
      </c>
      <c r="L135" s="71"/>
      <c r="M135" s="72"/>
      <c r="N135" s="73"/>
      <c r="O135" s="72"/>
      <c r="P135" s="74"/>
      <c r="Q135" s="71"/>
      <c r="R135" s="71"/>
      <c r="S135" s="1"/>
    </row>
    <row r="136" spans="1:19" ht="15">
      <c r="A136" s="57" t="s">
        <v>198</v>
      </c>
      <c r="B136" s="58">
        <f t="shared" si="16"/>
        <v>54</v>
      </c>
      <c r="C136" s="70"/>
      <c r="D136" s="69"/>
      <c r="E136" s="61">
        <v>8</v>
      </c>
      <c r="F136" s="62">
        <v>0</v>
      </c>
      <c r="G136" s="63">
        <v>9</v>
      </c>
      <c r="H136" s="62">
        <v>10</v>
      </c>
      <c r="I136" s="64">
        <v>6</v>
      </c>
      <c r="J136" s="61">
        <v>16</v>
      </c>
      <c r="K136" s="61">
        <v>5</v>
      </c>
      <c r="L136" s="71"/>
      <c r="M136" s="72"/>
      <c r="N136" s="73"/>
      <c r="O136" s="72"/>
      <c r="P136" s="74"/>
      <c r="Q136" s="71"/>
      <c r="R136" s="71"/>
      <c r="S136" s="1"/>
    </row>
    <row r="137" spans="1:19" ht="15">
      <c r="A137" s="57" t="s">
        <v>199</v>
      </c>
      <c r="B137" s="58">
        <f t="shared" si="16"/>
        <v>110</v>
      </c>
      <c r="C137" s="70"/>
      <c r="D137" s="69"/>
      <c r="E137" s="61">
        <v>4</v>
      </c>
      <c r="F137" s="62">
        <v>8</v>
      </c>
      <c r="G137" s="63">
        <v>1</v>
      </c>
      <c r="H137" s="62">
        <v>26</v>
      </c>
      <c r="I137" s="64">
        <v>17</v>
      </c>
      <c r="J137" s="61">
        <v>20</v>
      </c>
      <c r="K137" s="61">
        <v>34</v>
      </c>
      <c r="L137" s="71"/>
      <c r="M137" s="72"/>
      <c r="N137" s="73"/>
      <c r="O137" s="72"/>
      <c r="P137" s="74"/>
      <c r="Q137" s="71"/>
      <c r="R137" s="71"/>
      <c r="S137" s="1"/>
    </row>
    <row r="138" spans="1:19" ht="15">
      <c r="A138" s="57" t="s">
        <v>200</v>
      </c>
      <c r="B138" s="58">
        <f t="shared" si="16"/>
        <v>134</v>
      </c>
      <c r="C138" s="70"/>
      <c r="D138" s="69"/>
      <c r="E138" s="61">
        <v>55</v>
      </c>
      <c r="F138" s="62">
        <v>7</v>
      </c>
      <c r="G138" s="63">
        <v>6</v>
      </c>
      <c r="H138" s="62">
        <v>2</v>
      </c>
      <c r="I138" s="64">
        <v>12</v>
      </c>
      <c r="J138" s="61">
        <v>9</v>
      </c>
      <c r="K138" s="61">
        <v>43</v>
      </c>
      <c r="L138" s="71"/>
      <c r="M138" s="72"/>
      <c r="N138" s="73"/>
      <c r="O138" s="72"/>
      <c r="P138" s="74"/>
      <c r="Q138" s="71"/>
      <c r="R138" s="71"/>
      <c r="S138" s="1"/>
    </row>
    <row r="139" spans="1:19" ht="15">
      <c r="A139" s="57" t="s">
        <v>201</v>
      </c>
      <c r="B139" s="58">
        <f t="shared" si="16"/>
        <v>138</v>
      </c>
      <c r="C139" s="70"/>
      <c r="D139" s="69"/>
      <c r="E139" s="61">
        <v>10</v>
      </c>
      <c r="F139" s="62">
        <v>1</v>
      </c>
      <c r="G139" s="63">
        <v>5</v>
      </c>
      <c r="H139" s="62">
        <v>9</v>
      </c>
      <c r="I139" s="64">
        <v>94</v>
      </c>
      <c r="J139" s="61">
        <v>0</v>
      </c>
      <c r="K139" s="61">
        <v>19</v>
      </c>
      <c r="L139" s="71"/>
      <c r="M139" s="72"/>
      <c r="N139" s="73"/>
      <c r="O139" s="72"/>
      <c r="P139" s="74"/>
      <c r="Q139" s="71"/>
      <c r="R139" s="71"/>
      <c r="S139" s="1"/>
    </row>
    <row r="140" spans="1:19" ht="15">
      <c r="A140" s="57" t="s">
        <v>202</v>
      </c>
      <c r="B140" s="58">
        <f t="shared" si="16"/>
        <v>80</v>
      </c>
      <c r="C140" s="70"/>
      <c r="D140" s="69"/>
      <c r="E140" s="61">
        <v>21</v>
      </c>
      <c r="F140" s="62">
        <v>12</v>
      </c>
      <c r="G140" s="63">
        <v>6</v>
      </c>
      <c r="H140" s="62">
        <v>9</v>
      </c>
      <c r="I140" s="64">
        <v>19</v>
      </c>
      <c r="J140" s="61">
        <v>4</v>
      </c>
      <c r="K140" s="61">
        <v>9</v>
      </c>
      <c r="L140" s="71"/>
      <c r="M140" s="72"/>
      <c r="N140" s="73"/>
      <c r="O140" s="72"/>
      <c r="P140" s="74"/>
      <c r="Q140" s="71"/>
      <c r="R140" s="71"/>
      <c r="S140" s="1"/>
    </row>
    <row r="141" spans="1:19" ht="15">
      <c r="A141" s="57" t="s">
        <v>203</v>
      </c>
      <c r="B141" s="58">
        <f t="shared" si="16"/>
        <v>110</v>
      </c>
      <c r="C141" s="70"/>
      <c r="D141" s="69"/>
      <c r="E141" s="61">
        <v>16</v>
      </c>
      <c r="F141" s="62">
        <v>6</v>
      </c>
      <c r="G141" s="63">
        <v>15</v>
      </c>
      <c r="H141" s="62">
        <v>16</v>
      </c>
      <c r="I141" s="64">
        <v>23</v>
      </c>
      <c r="J141" s="61">
        <v>10</v>
      </c>
      <c r="K141" s="61">
        <v>24</v>
      </c>
      <c r="L141" s="71"/>
      <c r="M141" s="72"/>
      <c r="N141" s="73"/>
      <c r="O141" s="72"/>
      <c r="P141" s="74"/>
      <c r="Q141" s="71"/>
      <c r="R141" s="71"/>
      <c r="S141" s="1"/>
    </row>
    <row r="142" spans="1:19" ht="15">
      <c r="A142" s="57" t="s">
        <v>204</v>
      </c>
      <c r="B142" s="58">
        <f t="shared" si="16"/>
        <v>12</v>
      </c>
      <c r="C142" s="70"/>
      <c r="D142" s="69"/>
      <c r="E142" s="61">
        <v>0</v>
      </c>
      <c r="F142" s="62">
        <v>3</v>
      </c>
      <c r="G142" s="63">
        <v>1</v>
      </c>
      <c r="H142" s="62">
        <v>2</v>
      </c>
      <c r="I142" s="64">
        <v>4</v>
      </c>
      <c r="J142" s="61">
        <v>2</v>
      </c>
      <c r="K142" s="61">
        <v>0</v>
      </c>
      <c r="L142" s="71"/>
      <c r="M142" s="72"/>
      <c r="N142" s="73"/>
      <c r="O142" s="72"/>
      <c r="P142" s="74"/>
      <c r="Q142" s="71"/>
      <c r="R142" s="71"/>
      <c r="S142" s="1"/>
    </row>
    <row r="143" spans="1:19" ht="15">
      <c r="A143" s="57" t="s">
        <v>205</v>
      </c>
      <c r="B143" s="58">
        <f t="shared" si="16"/>
        <v>24</v>
      </c>
      <c r="C143" s="70"/>
      <c r="D143" s="69"/>
      <c r="E143" s="61">
        <v>5</v>
      </c>
      <c r="F143" s="62">
        <v>2</v>
      </c>
      <c r="G143" s="63">
        <v>1</v>
      </c>
      <c r="H143" s="62">
        <v>0</v>
      </c>
      <c r="I143" s="64">
        <v>2</v>
      </c>
      <c r="J143" s="61">
        <v>8</v>
      </c>
      <c r="K143" s="61">
        <v>6</v>
      </c>
      <c r="L143" s="71"/>
      <c r="M143" s="72"/>
      <c r="N143" s="73"/>
      <c r="O143" s="72"/>
      <c r="P143" s="74"/>
      <c r="Q143" s="71"/>
      <c r="R143" s="71"/>
      <c r="S143" s="1"/>
    </row>
    <row r="144" spans="1:19" ht="15">
      <c r="A144" s="57" t="s">
        <v>206</v>
      </c>
      <c r="B144" s="58">
        <f t="shared" si="16"/>
        <v>0</v>
      </c>
      <c r="C144" s="70"/>
      <c r="D144" s="69"/>
      <c r="E144" s="61">
        <v>0</v>
      </c>
      <c r="F144" s="62">
        <v>0</v>
      </c>
      <c r="G144" s="63">
        <v>0</v>
      </c>
      <c r="H144" s="62">
        <v>0</v>
      </c>
      <c r="I144" s="64">
        <v>0</v>
      </c>
      <c r="J144" s="61">
        <v>0</v>
      </c>
      <c r="K144" s="61">
        <v>0</v>
      </c>
      <c r="L144" s="71"/>
      <c r="M144" s="72"/>
      <c r="N144" s="73"/>
      <c r="O144" s="72"/>
      <c r="P144" s="74"/>
      <c r="Q144" s="71"/>
      <c r="R144" s="71"/>
      <c r="S144" s="1"/>
    </row>
    <row r="145" spans="1:19" ht="15">
      <c r="A145" s="57" t="s">
        <v>207</v>
      </c>
      <c r="B145" s="58">
        <f t="shared" si="16"/>
        <v>0</v>
      </c>
      <c r="C145" s="70"/>
      <c r="D145" s="69"/>
      <c r="E145" s="61">
        <v>0</v>
      </c>
      <c r="F145" s="62">
        <v>0</v>
      </c>
      <c r="G145" s="63">
        <v>0</v>
      </c>
      <c r="H145" s="62">
        <v>0</v>
      </c>
      <c r="I145" s="64">
        <v>0</v>
      </c>
      <c r="J145" s="61">
        <v>0</v>
      </c>
      <c r="K145" s="61">
        <v>0</v>
      </c>
      <c r="L145" s="71"/>
      <c r="M145" s="72"/>
      <c r="N145" s="73"/>
      <c r="O145" s="72"/>
      <c r="P145" s="74"/>
      <c r="Q145" s="71"/>
      <c r="R145" s="71"/>
      <c r="S145" s="1"/>
    </row>
    <row r="146" spans="1:19" ht="15">
      <c r="A146" s="57" t="s">
        <v>208</v>
      </c>
      <c r="B146" s="58">
        <f t="shared" si="16"/>
        <v>1144</v>
      </c>
      <c r="C146" s="70"/>
      <c r="D146" s="69"/>
      <c r="E146" s="61">
        <v>28</v>
      </c>
      <c r="F146" s="62">
        <v>185</v>
      </c>
      <c r="G146" s="63">
        <v>58</v>
      </c>
      <c r="H146" s="62">
        <v>187</v>
      </c>
      <c r="I146" s="64">
        <v>231</v>
      </c>
      <c r="J146" s="61">
        <v>409</v>
      </c>
      <c r="K146" s="61">
        <v>46</v>
      </c>
      <c r="L146" s="71"/>
      <c r="M146" s="72"/>
      <c r="N146" s="73"/>
      <c r="O146" s="72"/>
      <c r="P146" s="74"/>
      <c r="Q146" s="71"/>
      <c r="R146" s="71"/>
      <c r="S146" s="1"/>
    </row>
  </sheetData>
  <sheetProtection/>
  <mergeCells count="18">
    <mergeCell ref="R2:R4"/>
    <mergeCell ref="Q2:Q4"/>
    <mergeCell ref="F2:F4"/>
    <mergeCell ref="G2:G4"/>
    <mergeCell ref="H2:H4"/>
    <mergeCell ref="I2:I4"/>
    <mergeCell ref="J2:J4"/>
    <mergeCell ref="K2:K4"/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35" t="s">
        <v>210</v>
      </c>
      <c r="B1" s="135"/>
      <c r="C1" s="135"/>
      <c r="D1" s="12"/>
      <c r="E1" s="132" t="s">
        <v>1</v>
      </c>
      <c r="F1" s="132"/>
      <c r="G1" s="132"/>
      <c r="H1" s="132"/>
      <c r="I1" s="132"/>
      <c r="J1" s="132"/>
      <c r="K1" s="132"/>
      <c r="L1" s="131" t="s">
        <v>2</v>
      </c>
      <c r="M1" s="131"/>
      <c r="N1" s="131"/>
      <c r="O1" s="131"/>
      <c r="P1" s="131"/>
      <c r="Q1" s="131"/>
      <c r="R1" s="131"/>
      <c r="T1" s="132" t="s">
        <v>18</v>
      </c>
      <c r="U1" s="132"/>
      <c r="V1" s="132"/>
      <c r="W1" s="132"/>
      <c r="X1" s="132"/>
      <c r="Y1" s="132"/>
      <c r="Z1" s="132"/>
      <c r="AA1" s="131" t="s">
        <v>19</v>
      </c>
      <c r="AB1" s="131"/>
      <c r="AC1" s="131"/>
      <c r="AD1" s="131"/>
      <c r="AE1" s="131"/>
      <c r="AF1" s="131"/>
      <c r="AG1" s="131"/>
    </row>
    <row r="2" spans="1:33" ht="24" customHeight="1">
      <c r="A2" s="135"/>
      <c r="B2" s="135"/>
      <c r="C2" s="135"/>
      <c r="D2" s="12"/>
      <c r="E2" s="134" t="s">
        <v>3</v>
      </c>
      <c r="F2" s="134" t="s">
        <v>4</v>
      </c>
      <c r="G2" s="134" t="s">
        <v>6</v>
      </c>
      <c r="H2" s="134" t="s">
        <v>7</v>
      </c>
      <c r="I2" s="134" t="s">
        <v>5</v>
      </c>
      <c r="J2" s="134" t="s">
        <v>8</v>
      </c>
      <c r="K2" s="134" t="s">
        <v>9</v>
      </c>
      <c r="L2" s="133" t="s">
        <v>3</v>
      </c>
      <c r="M2" s="133" t="s">
        <v>4</v>
      </c>
      <c r="N2" s="133" t="s">
        <v>6</v>
      </c>
      <c r="O2" s="133" t="s">
        <v>7</v>
      </c>
      <c r="P2" s="133" t="s">
        <v>5</v>
      </c>
      <c r="Q2" s="133" t="s">
        <v>8</v>
      </c>
      <c r="R2" s="133" t="s">
        <v>9</v>
      </c>
      <c r="T2" s="134" t="s">
        <v>3</v>
      </c>
      <c r="U2" s="134" t="s">
        <v>4</v>
      </c>
      <c r="V2" s="134" t="s">
        <v>6</v>
      </c>
      <c r="W2" s="134" t="s">
        <v>7</v>
      </c>
      <c r="X2" s="134" t="s">
        <v>5</v>
      </c>
      <c r="Y2" s="134" t="s">
        <v>8</v>
      </c>
      <c r="Z2" s="134" t="s">
        <v>9</v>
      </c>
      <c r="AA2" s="133" t="s">
        <v>3</v>
      </c>
      <c r="AB2" s="133" t="s">
        <v>4</v>
      </c>
      <c r="AC2" s="133" t="s">
        <v>6</v>
      </c>
      <c r="AD2" s="133" t="s">
        <v>7</v>
      </c>
      <c r="AE2" s="133" t="s">
        <v>5</v>
      </c>
      <c r="AF2" s="133" t="s">
        <v>8</v>
      </c>
      <c r="AG2" s="133" t="s">
        <v>9</v>
      </c>
    </row>
    <row r="3" spans="1:33" ht="3" customHeight="1">
      <c r="A3" s="135"/>
      <c r="B3" s="135"/>
      <c r="C3" s="135"/>
      <c r="D3" s="12"/>
      <c r="E3" s="134"/>
      <c r="F3" s="134"/>
      <c r="G3" s="134"/>
      <c r="H3" s="134"/>
      <c r="I3" s="134"/>
      <c r="J3" s="134"/>
      <c r="K3" s="134"/>
      <c r="L3" s="133"/>
      <c r="M3" s="133"/>
      <c r="N3" s="133"/>
      <c r="O3" s="133"/>
      <c r="P3" s="133"/>
      <c r="Q3" s="133"/>
      <c r="R3" s="133"/>
      <c r="T3" s="134"/>
      <c r="U3" s="134"/>
      <c r="V3" s="134"/>
      <c r="W3" s="134"/>
      <c r="X3" s="134"/>
      <c r="Y3" s="134"/>
      <c r="Z3" s="134"/>
      <c r="AA3" s="133"/>
      <c r="AB3" s="133"/>
      <c r="AC3" s="133"/>
      <c r="AD3" s="133"/>
      <c r="AE3" s="133"/>
      <c r="AF3" s="133"/>
      <c r="AG3" s="133"/>
    </row>
    <row r="4" spans="1:33" ht="30" customHeight="1">
      <c r="A4" s="8" t="s">
        <v>0</v>
      </c>
      <c r="B4" s="9" t="s">
        <v>1</v>
      </c>
      <c r="C4" s="10" t="s">
        <v>2</v>
      </c>
      <c r="D4" s="13"/>
      <c r="E4" s="134"/>
      <c r="F4" s="134"/>
      <c r="G4" s="134"/>
      <c r="H4" s="134"/>
      <c r="I4" s="134"/>
      <c r="J4" s="134"/>
      <c r="K4" s="134"/>
      <c r="L4" s="133"/>
      <c r="M4" s="133"/>
      <c r="N4" s="133"/>
      <c r="O4" s="133"/>
      <c r="P4" s="133"/>
      <c r="Q4" s="133"/>
      <c r="R4" s="133"/>
      <c r="T4" s="134"/>
      <c r="U4" s="134"/>
      <c r="V4" s="134"/>
      <c r="W4" s="134"/>
      <c r="X4" s="134"/>
      <c r="Y4" s="134"/>
      <c r="Z4" s="134"/>
      <c r="AA4" s="133"/>
      <c r="AB4" s="133"/>
      <c r="AC4" s="133"/>
      <c r="AD4" s="133"/>
      <c r="AE4" s="133"/>
      <c r="AF4" s="133"/>
      <c r="AG4" s="133"/>
    </row>
    <row r="5" spans="1:33" ht="15" customHeight="1">
      <c r="A5" s="11" t="s">
        <v>45</v>
      </c>
      <c r="B5" s="14">
        <f aca="true" t="shared" si="0" ref="B5:B10">SUM(E5:K5)</f>
        <v>64820</v>
      </c>
      <c r="C5" s="6">
        <f aca="true" t="shared" si="1" ref="C5:C10">SUM(L5:R5)</f>
        <v>31946</v>
      </c>
      <c r="D5" s="7"/>
      <c r="E5" s="15">
        <v>9995</v>
      </c>
      <c r="F5" s="16">
        <v>10340</v>
      </c>
      <c r="G5" s="17">
        <v>7735</v>
      </c>
      <c r="H5" s="16">
        <v>6623</v>
      </c>
      <c r="I5" s="18">
        <v>10616</v>
      </c>
      <c r="J5" s="15">
        <v>9015</v>
      </c>
      <c r="K5" s="15">
        <v>10496</v>
      </c>
      <c r="L5" s="19">
        <v>4716</v>
      </c>
      <c r="M5" s="20">
        <v>5274</v>
      </c>
      <c r="N5" s="21">
        <v>3780</v>
      </c>
      <c r="O5" s="20">
        <v>3281</v>
      </c>
      <c r="P5" s="22">
        <v>5528</v>
      </c>
      <c r="Q5" s="19">
        <v>4533</v>
      </c>
      <c r="R5" s="19">
        <v>4834</v>
      </c>
      <c r="T5" s="15">
        <v>1703</v>
      </c>
      <c r="U5" s="16">
        <v>1469</v>
      </c>
      <c r="V5" s="17">
        <v>1623</v>
      </c>
      <c r="W5" s="16">
        <v>1274</v>
      </c>
      <c r="X5" s="18">
        <v>1407</v>
      </c>
      <c r="Y5" s="15">
        <v>1382</v>
      </c>
      <c r="Z5" s="15">
        <v>1384</v>
      </c>
      <c r="AA5" s="19">
        <v>816</v>
      </c>
      <c r="AB5" s="20">
        <v>765</v>
      </c>
      <c r="AC5" s="21">
        <v>820</v>
      </c>
      <c r="AD5" s="20">
        <v>662</v>
      </c>
      <c r="AE5" s="22">
        <v>797</v>
      </c>
      <c r="AF5" s="19">
        <v>745</v>
      </c>
      <c r="AG5" s="19">
        <v>692</v>
      </c>
    </row>
    <row r="6" spans="1:33" s="47" customFormat="1" ht="15" customHeight="1">
      <c r="A6" s="45" t="s">
        <v>69</v>
      </c>
      <c r="B6" s="14">
        <f t="shared" si="0"/>
        <v>63712</v>
      </c>
      <c r="C6" s="6">
        <f t="shared" si="1"/>
        <v>31568</v>
      </c>
      <c r="D6" s="46"/>
      <c r="E6" s="15">
        <v>9938</v>
      </c>
      <c r="F6" s="16">
        <v>10162</v>
      </c>
      <c r="G6" s="17">
        <v>7596</v>
      </c>
      <c r="H6" s="16">
        <v>6513</v>
      </c>
      <c r="I6" s="18">
        <v>10416</v>
      </c>
      <c r="J6" s="15">
        <v>8759</v>
      </c>
      <c r="K6" s="15">
        <v>10328</v>
      </c>
      <c r="L6" s="19">
        <v>4705</v>
      </c>
      <c r="M6" s="20">
        <v>5221</v>
      </c>
      <c r="N6" s="21">
        <v>3724</v>
      </c>
      <c r="O6" s="20">
        <v>3235</v>
      </c>
      <c r="P6" s="22">
        <v>5462</v>
      </c>
      <c r="Q6" s="19">
        <v>4435</v>
      </c>
      <c r="R6" s="19">
        <v>4786</v>
      </c>
      <c r="T6" s="15">
        <v>1700</v>
      </c>
      <c r="U6" s="16">
        <v>1459</v>
      </c>
      <c r="V6" s="17">
        <v>1610</v>
      </c>
      <c r="W6" s="16">
        <v>1263</v>
      </c>
      <c r="X6" s="18">
        <v>1391</v>
      </c>
      <c r="Y6" s="15">
        <v>1364</v>
      </c>
      <c r="Z6" s="15">
        <v>1363</v>
      </c>
      <c r="AA6" s="19">
        <v>822</v>
      </c>
      <c r="AB6" s="20">
        <v>763</v>
      </c>
      <c r="AC6" s="21">
        <v>817</v>
      </c>
      <c r="AD6" s="20">
        <v>654</v>
      </c>
      <c r="AE6" s="22">
        <v>791</v>
      </c>
      <c r="AF6" s="19">
        <v>737</v>
      </c>
      <c r="AG6" s="19">
        <v>683</v>
      </c>
    </row>
    <row r="7" spans="1:33" s="2" customFormat="1" ht="15" customHeight="1">
      <c r="A7" s="11" t="s">
        <v>46</v>
      </c>
      <c r="B7" s="14">
        <f t="shared" si="0"/>
        <v>4190</v>
      </c>
      <c r="C7" s="6">
        <f t="shared" si="1"/>
        <v>2008</v>
      </c>
      <c r="D7" s="7"/>
      <c r="E7" s="15">
        <v>661</v>
      </c>
      <c r="F7" s="16">
        <v>644</v>
      </c>
      <c r="G7" s="17">
        <v>598</v>
      </c>
      <c r="H7" s="16">
        <v>478</v>
      </c>
      <c r="I7" s="18">
        <v>622</v>
      </c>
      <c r="J7" s="15">
        <v>645</v>
      </c>
      <c r="K7" s="15">
        <v>542</v>
      </c>
      <c r="L7" s="19">
        <v>333</v>
      </c>
      <c r="M7" s="20">
        <v>306</v>
      </c>
      <c r="N7" s="21">
        <v>303</v>
      </c>
      <c r="O7" s="20">
        <v>212</v>
      </c>
      <c r="P7" s="22">
        <v>307</v>
      </c>
      <c r="Q7" s="19">
        <v>298</v>
      </c>
      <c r="R7" s="19">
        <v>249</v>
      </c>
      <c r="T7" s="15">
        <v>297</v>
      </c>
      <c r="U7" s="16">
        <v>255</v>
      </c>
      <c r="V7" s="17">
        <v>219</v>
      </c>
      <c r="W7" s="16">
        <v>210</v>
      </c>
      <c r="X7" s="18">
        <v>209</v>
      </c>
      <c r="Y7" s="15">
        <v>191</v>
      </c>
      <c r="Z7" s="15">
        <v>180</v>
      </c>
      <c r="AA7" s="19">
        <v>161</v>
      </c>
      <c r="AB7" s="20">
        <v>146</v>
      </c>
      <c r="AC7" s="21">
        <v>132</v>
      </c>
      <c r="AD7" s="20">
        <v>104</v>
      </c>
      <c r="AE7" s="22">
        <v>125</v>
      </c>
      <c r="AF7" s="19">
        <v>96</v>
      </c>
      <c r="AG7" s="19">
        <v>90</v>
      </c>
    </row>
    <row r="8" spans="1:33" s="47" customFormat="1" ht="15" customHeight="1">
      <c r="A8" s="45" t="s">
        <v>70</v>
      </c>
      <c r="B8" s="14">
        <f t="shared" si="0"/>
        <v>370</v>
      </c>
      <c r="C8" s="6">
        <f t="shared" si="1"/>
        <v>162</v>
      </c>
      <c r="D8" s="46"/>
      <c r="E8" s="15">
        <v>117</v>
      </c>
      <c r="F8" s="16">
        <v>30</v>
      </c>
      <c r="G8" s="17">
        <v>20</v>
      </c>
      <c r="H8" s="16">
        <v>53</v>
      </c>
      <c r="I8" s="18">
        <v>69</v>
      </c>
      <c r="J8" s="15">
        <v>34</v>
      </c>
      <c r="K8" s="15">
        <v>47</v>
      </c>
      <c r="L8" s="19">
        <v>46</v>
      </c>
      <c r="M8" s="20">
        <v>12</v>
      </c>
      <c r="N8" s="21">
        <v>7</v>
      </c>
      <c r="O8" s="20">
        <v>21</v>
      </c>
      <c r="P8" s="22">
        <v>36</v>
      </c>
      <c r="Q8" s="19">
        <v>19</v>
      </c>
      <c r="R8" s="19">
        <v>21</v>
      </c>
      <c r="T8" s="15">
        <v>14</v>
      </c>
      <c r="U8" s="16">
        <v>7</v>
      </c>
      <c r="V8" s="17">
        <v>6</v>
      </c>
      <c r="W8" s="16">
        <v>22</v>
      </c>
      <c r="X8" s="18">
        <v>10</v>
      </c>
      <c r="Y8" s="15">
        <v>4</v>
      </c>
      <c r="Z8" s="15">
        <v>8</v>
      </c>
      <c r="AA8" s="19">
        <v>9</v>
      </c>
      <c r="AB8" s="20">
        <v>5</v>
      </c>
      <c r="AC8" s="21">
        <v>2</v>
      </c>
      <c r="AD8" s="20">
        <v>9</v>
      </c>
      <c r="AE8" s="22">
        <v>7</v>
      </c>
      <c r="AF8" s="19">
        <v>1</v>
      </c>
      <c r="AG8" s="19">
        <v>2</v>
      </c>
    </row>
    <row r="9" spans="1:33" ht="15" customHeight="1">
      <c r="A9" s="11" t="s">
        <v>47</v>
      </c>
      <c r="B9" s="14">
        <f t="shared" si="0"/>
        <v>6050</v>
      </c>
      <c r="C9" s="6">
        <f t="shared" si="1"/>
        <v>2586</v>
      </c>
      <c r="D9" s="7"/>
      <c r="E9" s="15">
        <v>1173</v>
      </c>
      <c r="F9" s="16">
        <v>895</v>
      </c>
      <c r="G9" s="17">
        <v>852</v>
      </c>
      <c r="H9" s="16">
        <v>679</v>
      </c>
      <c r="I9" s="18">
        <v>764</v>
      </c>
      <c r="J9" s="15">
        <v>891</v>
      </c>
      <c r="K9" s="15">
        <v>796</v>
      </c>
      <c r="L9" s="19">
        <v>475</v>
      </c>
      <c r="M9" s="20">
        <v>384</v>
      </c>
      <c r="N9" s="21">
        <v>359</v>
      </c>
      <c r="O9" s="20">
        <v>311</v>
      </c>
      <c r="P9" s="22">
        <v>349</v>
      </c>
      <c r="Q9" s="19">
        <v>378</v>
      </c>
      <c r="R9" s="19">
        <v>330</v>
      </c>
      <c r="T9" s="15">
        <v>302</v>
      </c>
      <c r="U9" s="16">
        <v>201</v>
      </c>
      <c r="V9" s="17">
        <v>264</v>
      </c>
      <c r="W9" s="16">
        <v>186</v>
      </c>
      <c r="X9" s="18">
        <v>145</v>
      </c>
      <c r="Y9" s="15">
        <v>154</v>
      </c>
      <c r="Z9" s="15">
        <v>209</v>
      </c>
      <c r="AA9" s="19">
        <v>126</v>
      </c>
      <c r="AB9" s="20">
        <v>93</v>
      </c>
      <c r="AC9" s="21">
        <v>107</v>
      </c>
      <c r="AD9" s="20">
        <v>92</v>
      </c>
      <c r="AE9" s="22">
        <v>68</v>
      </c>
      <c r="AF9" s="19">
        <v>62</v>
      </c>
      <c r="AG9" s="19">
        <v>91</v>
      </c>
    </row>
    <row r="10" spans="1:33" s="47" customFormat="1" ht="15" customHeight="1">
      <c r="A10" s="45" t="s">
        <v>71</v>
      </c>
      <c r="B10" s="14">
        <f t="shared" si="0"/>
        <v>1478</v>
      </c>
      <c r="C10" s="6">
        <f t="shared" si="1"/>
        <v>540</v>
      </c>
      <c r="D10" s="46"/>
      <c r="E10" s="15">
        <v>174</v>
      </c>
      <c r="F10" s="16">
        <v>208</v>
      </c>
      <c r="G10" s="17">
        <v>159</v>
      </c>
      <c r="H10" s="16">
        <v>163</v>
      </c>
      <c r="I10" s="18">
        <v>269</v>
      </c>
      <c r="J10" s="15">
        <v>290</v>
      </c>
      <c r="K10" s="15">
        <v>215</v>
      </c>
      <c r="L10" s="19">
        <v>57</v>
      </c>
      <c r="M10" s="20">
        <v>65</v>
      </c>
      <c r="N10" s="21">
        <v>63</v>
      </c>
      <c r="O10" s="20">
        <v>67</v>
      </c>
      <c r="P10" s="22">
        <v>102</v>
      </c>
      <c r="Q10" s="19">
        <v>117</v>
      </c>
      <c r="R10" s="19">
        <v>69</v>
      </c>
      <c r="T10" s="15">
        <v>17</v>
      </c>
      <c r="U10" s="16">
        <v>17</v>
      </c>
      <c r="V10" s="17">
        <v>19</v>
      </c>
      <c r="W10" s="16">
        <v>33</v>
      </c>
      <c r="X10" s="18">
        <v>26</v>
      </c>
      <c r="Y10" s="15">
        <v>22</v>
      </c>
      <c r="Z10" s="15">
        <v>29</v>
      </c>
      <c r="AA10" s="19">
        <v>3</v>
      </c>
      <c r="AB10" s="20">
        <v>7</v>
      </c>
      <c r="AC10" s="21">
        <v>5</v>
      </c>
      <c r="AD10" s="20">
        <v>17</v>
      </c>
      <c r="AE10" s="22">
        <v>13</v>
      </c>
      <c r="AF10" s="19">
        <v>9</v>
      </c>
      <c r="AG10" s="19">
        <v>11</v>
      </c>
    </row>
    <row r="11" spans="1:33" ht="15" customHeight="1">
      <c r="A11" s="11" t="s">
        <v>48</v>
      </c>
      <c r="B11" s="14">
        <f aca="true" t="shared" si="2" ref="B11:B36">SUM(E11:K11)</f>
        <v>1176</v>
      </c>
      <c r="C11" s="6">
        <f aca="true" t="shared" si="3" ref="C11:C26">SUM(L11:R11)</f>
        <v>548</v>
      </c>
      <c r="D11" s="7"/>
      <c r="E11" s="15">
        <v>316</v>
      </c>
      <c r="F11" s="16">
        <v>131</v>
      </c>
      <c r="G11" s="17">
        <v>150</v>
      </c>
      <c r="H11" s="16">
        <v>146</v>
      </c>
      <c r="I11" s="18">
        <v>105</v>
      </c>
      <c r="J11" s="15">
        <v>150</v>
      </c>
      <c r="K11" s="15">
        <v>178</v>
      </c>
      <c r="L11" s="19">
        <v>141</v>
      </c>
      <c r="M11" s="20">
        <v>60</v>
      </c>
      <c r="N11" s="21">
        <v>62</v>
      </c>
      <c r="O11" s="20">
        <v>79</v>
      </c>
      <c r="P11" s="22">
        <v>61</v>
      </c>
      <c r="Q11" s="19">
        <v>82</v>
      </c>
      <c r="R11" s="19">
        <v>63</v>
      </c>
      <c r="S11" s="1"/>
      <c r="T11" s="15">
        <v>57</v>
      </c>
      <c r="U11" s="16">
        <v>25</v>
      </c>
      <c r="V11" s="17">
        <v>41</v>
      </c>
      <c r="W11" s="16">
        <v>26</v>
      </c>
      <c r="X11" s="18">
        <v>16</v>
      </c>
      <c r="Y11" s="15">
        <v>37</v>
      </c>
      <c r="Z11" s="15">
        <v>67</v>
      </c>
      <c r="AA11" s="19">
        <v>28</v>
      </c>
      <c r="AB11" s="20">
        <v>12</v>
      </c>
      <c r="AC11" s="21">
        <v>18</v>
      </c>
      <c r="AD11" s="20">
        <v>14</v>
      </c>
      <c r="AE11" s="22">
        <v>9</v>
      </c>
      <c r="AF11" s="19">
        <v>25</v>
      </c>
      <c r="AG11" s="19">
        <v>28</v>
      </c>
    </row>
    <row r="12" spans="1:33" ht="15" customHeight="1">
      <c r="A12" s="11" t="s">
        <v>52</v>
      </c>
      <c r="B12" s="14">
        <f t="shared" si="2"/>
        <v>1022</v>
      </c>
      <c r="C12" s="6">
        <f t="shared" si="3"/>
        <v>461</v>
      </c>
      <c r="D12" s="7"/>
      <c r="E12" s="15">
        <v>271</v>
      </c>
      <c r="F12" s="16">
        <v>108</v>
      </c>
      <c r="G12" s="17">
        <v>140</v>
      </c>
      <c r="H12" s="16">
        <v>109</v>
      </c>
      <c r="I12" s="18">
        <v>84</v>
      </c>
      <c r="J12" s="15">
        <v>132</v>
      </c>
      <c r="K12" s="15">
        <v>178</v>
      </c>
      <c r="L12" s="19">
        <v>116</v>
      </c>
      <c r="M12" s="20">
        <v>54</v>
      </c>
      <c r="N12" s="21">
        <v>57</v>
      </c>
      <c r="O12" s="20">
        <v>49</v>
      </c>
      <c r="P12" s="22">
        <v>48</v>
      </c>
      <c r="Q12" s="19">
        <v>74</v>
      </c>
      <c r="R12" s="19">
        <v>63</v>
      </c>
      <c r="S12" s="1"/>
      <c r="T12" s="15">
        <v>49</v>
      </c>
      <c r="U12" s="16">
        <v>22</v>
      </c>
      <c r="V12" s="17">
        <v>39</v>
      </c>
      <c r="W12" s="16">
        <v>23</v>
      </c>
      <c r="X12" s="18">
        <v>15</v>
      </c>
      <c r="Y12" s="15">
        <v>33</v>
      </c>
      <c r="Z12" s="15">
        <v>67</v>
      </c>
      <c r="AA12" s="19">
        <v>24</v>
      </c>
      <c r="AB12" s="20">
        <v>11</v>
      </c>
      <c r="AC12" s="21">
        <v>17</v>
      </c>
      <c r="AD12" s="20">
        <v>12</v>
      </c>
      <c r="AE12" s="22">
        <v>8</v>
      </c>
      <c r="AF12" s="19">
        <v>24</v>
      </c>
      <c r="AG12" s="19">
        <v>28</v>
      </c>
    </row>
    <row r="13" spans="1:33" ht="15" customHeight="1">
      <c r="A13" s="11" t="s">
        <v>49</v>
      </c>
      <c r="B13" s="14">
        <f>SUM(E13:K13)</f>
        <v>2984</v>
      </c>
      <c r="C13" s="6">
        <f>SUM(L13:R13)</f>
        <v>1230</v>
      </c>
      <c r="D13" s="7"/>
      <c r="E13" s="15">
        <v>594</v>
      </c>
      <c r="F13" s="16">
        <v>450</v>
      </c>
      <c r="G13" s="17">
        <v>419</v>
      </c>
      <c r="H13" s="16">
        <v>347</v>
      </c>
      <c r="I13" s="18">
        <v>359</v>
      </c>
      <c r="J13" s="15">
        <v>430</v>
      </c>
      <c r="K13" s="15">
        <v>385</v>
      </c>
      <c r="L13" s="19">
        <v>228</v>
      </c>
      <c r="M13" s="20">
        <v>198</v>
      </c>
      <c r="N13" s="21">
        <v>184</v>
      </c>
      <c r="O13" s="20">
        <v>141</v>
      </c>
      <c r="P13" s="22">
        <v>153</v>
      </c>
      <c r="Q13" s="19">
        <v>165</v>
      </c>
      <c r="R13" s="19">
        <v>161</v>
      </c>
      <c r="S13" s="1"/>
      <c r="T13" s="15">
        <v>206</v>
      </c>
      <c r="U13" s="16">
        <v>131</v>
      </c>
      <c r="V13" s="17">
        <v>157</v>
      </c>
      <c r="W13" s="16">
        <v>126</v>
      </c>
      <c r="X13" s="18">
        <v>99</v>
      </c>
      <c r="Y13" s="15">
        <v>103</v>
      </c>
      <c r="Z13" s="15">
        <v>119</v>
      </c>
      <c r="AA13" s="19">
        <v>81</v>
      </c>
      <c r="AB13" s="20">
        <v>63</v>
      </c>
      <c r="AC13" s="21">
        <v>69</v>
      </c>
      <c r="AD13" s="20">
        <v>61</v>
      </c>
      <c r="AE13" s="22">
        <v>40</v>
      </c>
      <c r="AF13" s="19">
        <v>32</v>
      </c>
      <c r="AG13" s="19">
        <v>50</v>
      </c>
    </row>
    <row r="14" spans="1:33" ht="15" customHeight="1">
      <c r="A14" s="11" t="s">
        <v>50</v>
      </c>
      <c r="B14" s="14">
        <f t="shared" si="2"/>
        <v>4160</v>
      </c>
      <c r="C14" s="6">
        <f t="shared" si="3"/>
        <v>1778</v>
      </c>
      <c r="D14" s="7"/>
      <c r="E14" s="15">
        <v>910</v>
      </c>
      <c r="F14" s="16">
        <v>581</v>
      </c>
      <c r="G14" s="17">
        <v>569</v>
      </c>
      <c r="H14" s="16">
        <v>493</v>
      </c>
      <c r="I14" s="18">
        <v>464</v>
      </c>
      <c r="J14" s="15">
        <v>580</v>
      </c>
      <c r="K14" s="15">
        <v>563</v>
      </c>
      <c r="L14" s="19">
        <v>369</v>
      </c>
      <c r="M14" s="20">
        <v>258</v>
      </c>
      <c r="N14" s="21">
        <v>246</v>
      </c>
      <c r="O14" s="20">
        <v>220</v>
      </c>
      <c r="P14" s="22">
        <v>214</v>
      </c>
      <c r="Q14" s="19">
        <v>247</v>
      </c>
      <c r="R14" s="19">
        <v>224</v>
      </c>
      <c r="S14" s="1"/>
      <c r="T14" s="15">
        <v>263</v>
      </c>
      <c r="U14" s="16">
        <v>156</v>
      </c>
      <c r="V14" s="17">
        <v>198</v>
      </c>
      <c r="W14" s="16">
        <v>152</v>
      </c>
      <c r="X14" s="18">
        <v>115</v>
      </c>
      <c r="Y14" s="15">
        <v>140</v>
      </c>
      <c r="Z14" s="15">
        <v>186</v>
      </c>
      <c r="AA14" s="19">
        <v>109</v>
      </c>
      <c r="AB14" s="20">
        <v>75</v>
      </c>
      <c r="AC14" s="21">
        <v>87</v>
      </c>
      <c r="AD14" s="20">
        <v>75</v>
      </c>
      <c r="AE14" s="22">
        <v>49</v>
      </c>
      <c r="AF14" s="19">
        <v>57</v>
      </c>
      <c r="AG14" s="19">
        <v>78</v>
      </c>
    </row>
    <row r="15" spans="1:33" ht="15" customHeight="1">
      <c r="A15" s="11" t="s">
        <v>51</v>
      </c>
      <c r="B15" s="14">
        <f t="shared" si="2"/>
        <v>728</v>
      </c>
      <c r="C15" s="6">
        <f t="shared" si="3"/>
        <v>215</v>
      </c>
      <c r="D15" s="7"/>
      <c r="E15" s="15">
        <v>87</v>
      </c>
      <c r="F15" s="16">
        <v>139</v>
      </c>
      <c r="G15" s="17">
        <v>71</v>
      </c>
      <c r="H15" s="16">
        <v>57</v>
      </c>
      <c r="I15" s="18">
        <v>140</v>
      </c>
      <c r="J15" s="15">
        <v>157</v>
      </c>
      <c r="K15" s="15">
        <v>77</v>
      </c>
      <c r="L15" s="19">
        <v>24</v>
      </c>
      <c r="M15" s="20">
        <v>37</v>
      </c>
      <c r="N15" s="21">
        <v>19</v>
      </c>
      <c r="O15" s="20">
        <v>16</v>
      </c>
      <c r="P15" s="22">
        <v>48</v>
      </c>
      <c r="Q15" s="19">
        <v>52</v>
      </c>
      <c r="R15" s="19">
        <v>19</v>
      </c>
      <c r="S15" s="1"/>
      <c r="T15" s="15">
        <v>3</v>
      </c>
      <c r="U15" s="16">
        <v>8</v>
      </c>
      <c r="V15" s="17">
        <v>1</v>
      </c>
      <c r="W15" s="16">
        <v>4</v>
      </c>
      <c r="X15" s="18">
        <v>6</v>
      </c>
      <c r="Y15" s="15">
        <v>5</v>
      </c>
      <c r="Z15" s="15">
        <v>1</v>
      </c>
      <c r="AA15" s="19">
        <v>0</v>
      </c>
      <c r="AB15" s="20">
        <v>4</v>
      </c>
      <c r="AC15" s="21">
        <v>0</v>
      </c>
      <c r="AD15" s="20">
        <v>1</v>
      </c>
      <c r="AE15" s="22">
        <v>4</v>
      </c>
      <c r="AF15" s="19">
        <v>1</v>
      </c>
      <c r="AG15" s="19">
        <v>0</v>
      </c>
    </row>
    <row r="16" spans="1:33" ht="15" customHeight="1">
      <c r="A16" s="11" t="s">
        <v>10</v>
      </c>
      <c r="B16" s="14">
        <f t="shared" si="2"/>
        <v>1162</v>
      </c>
      <c r="C16" s="6">
        <f t="shared" si="3"/>
        <v>593</v>
      </c>
      <c r="D16" s="7"/>
      <c r="E16" s="15">
        <v>176</v>
      </c>
      <c r="F16" s="16">
        <v>175</v>
      </c>
      <c r="G16" s="17">
        <v>212</v>
      </c>
      <c r="H16" s="16">
        <v>129</v>
      </c>
      <c r="I16" s="18">
        <v>160</v>
      </c>
      <c r="J16" s="15">
        <v>154</v>
      </c>
      <c r="K16" s="15">
        <v>156</v>
      </c>
      <c r="L16" s="19">
        <v>82</v>
      </c>
      <c r="M16" s="20">
        <v>89</v>
      </c>
      <c r="N16" s="21">
        <v>94</v>
      </c>
      <c r="O16" s="20">
        <v>75</v>
      </c>
      <c r="P16" s="22">
        <v>87</v>
      </c>
      <c r="Q16" s="19">
        <v>79</v>
      </c>
      <c r="R16" s="19">
        <v>87</v>
      </c>
      <c r="S16" s="1"/>
      <c r="T16" s="15">
        <v>36</v>
      </c>
      <c r="U16" s="16">
        <v>38</v>
      </c>
      <c r="V16" s="17">
        <v>65</v>
      </c>
      <c r="W16" s="16">
        <v>30</v>
      </c>
      <c r="X16" s="18">
        <v>24</v>
      </c>
      <c r="Y16" s="15">
        <v>9</v>
      </c>
      <c r="Z16" s="15">
        <v>22</v>
      </c>
      <c r="AA16" s="19">
        <v>17</v>
      </c>
      <c r="AB16" s="20">
        <v>15</v>
      </c>
      <c r="AC16" s="21">
        <v>20</v>
      </c>
      <c r="AD16" s="20">
        <v>16</v>
      </c>
      <c r="AE16" s="22">
        <v>15</v>
      </c>
      <c r="AF16" s="19">
        <v>4</v>
      </c>
      <c r="AG16" s="19">
        <v>13</v>
      </c>
    </row>
    <row r="17" spans="1:33" ht="15" customHeight="1">
      <c r="A17" s="11" t="s">
        <v>58</v>
      </c>
      <c r="B17" s="14">
        <f t="shared" si="2"/>
        <v>62960</v>
      </c>
      <c r="C17" s="6">
        <f t="shared" si="3"/>
        <v>31368</v>
      </c>
      <c r="D17" s="7"/>
      <c r="E17" s="15">
        <v>9483</v>
      </c>
      <c r="F17" s="16">
        <v>10089</v>
      </c>
      <c r="G17" s="17">
        <v>7481</v>
      </c>
      <c r="H17" s="16">
        <v>6422</v>
      </c>
      <c r="I17" s="18">
        <v>10474</v>
      </c>
      <c r="J17" s="15">
        <v>8769</v>
      </c>
      <c r="K17" s="15">
        <v>10242</v>
      </c>
      <c r="L17" s="19">
        <v>4574</v>
      </c>
      <c r="M17" s="20">
        <v>5196</v>
      </c>
      <c r="N17" s="21">
        <v>3724</v>
      </c>
      <c r="O17" s="20">
        <v>3182</v>
      </c>
      <c r="P17" s="22">
        <v>5486</v>
      </c>
      <c r="Q17" s="19">
        <v>4453</v>
      </c>
      <c r="R17" s="19">
        <v>4753</v>
      </c>
      <c r="S17" s="1"/>
      <c r="T17" s="15">
        <v>1545</v>
      </c>
      <c r="U17" s="16">
        <v>1414</v>
      </c>
      <c r="V17" s="17">
        <v>1453</v>
      </c>
      <c r="W17" s="16">
        <v>1180</v>
      </c>
      <c r="X17" s="18">
        <v>1370</v>
      </c>
      <c r="Y17" s="15">
        <v>1361</v>
      </c>
      <c r="Z17" s="15">
        <v>1256</v>
      </c>
      <c r="AA17" s="19">
        <v>796</v>
      </c>
      <c r="AB17" s="20">
        <v>755</v>
      </c>
      <c r="AC17" s="21">
        <v>803</v>
      </c>
      <c r="AD17" s="20">
        <v>625</v>
      </c>
      <c r="AE17" s="22">
        <v>793</v>
      </c>
      <c r="AF17" s="19">
        <v>745</v>
      </c>
      <c r="AG17" s="19">
        <v>629</v>
      </c>
    </row>
    <row r="18" spans="1:33" ht="15" customHeight="1">
      <c r="A18" s="11" t="s">
        <v>54</v>
      </c>
      <c r="B18" s="14">
        <f t="shared" si="2"/>
        <v>61446</v>
      </c>
      <c r="C18" s="6">
        <f t="shared" si="3"/>
        <v>30482</v>
      </c>
      <c r="D18" s="7"/>
      <c r="E18" s="15">
        <v>9194</v>
      </c>
      <c r="F18" s="16">
        <v>9863</v>
      </c>
      <c r="G18" s="17">
        <v>7368</v>
      </c>
      <c r="H18" s="16">
        <v>6089</v>
      </c>
      <c r="I18" s="18">
        <v>10383</v>
      </c>
      <c r="J18" s="15">
        <v>8465</v>
      </c>
      <c r="K18" s="15">
        <v>10084</v>
      </c>
      <c r="L18" s="19">
        <v>4414</v>
      </c>
      <c r="M18" s="20">
        <v>5058</v>
      </c>
      <c r="N18" s="21">
        <v>3656</v>
      </c>
      <c r="O18" s="20">
        <v>2996</v>
      </c>
      <c r="P18" s="22">
        <v>5418</v>
      </c>
      <c r="Q18" s="19">
        <v>4279</v>
      </c>
      <c r="R18" s="19">
        <v>4661</v>
      </c>
      <c r="S18" s="1"/>
      <c r="T18" s="15">
        <v>1528</v>
      </c>
      <c r="U18" s="16">
        <v>1384</v>
      </c>
      <c r="V18" s="17">
        <v>1429</v>
      </c>
      <c r="W18" s="16">
        <v>1149</v>
      </c>
      <c r="X18" s="18">
        <v>1349</v>
      </c>
      <c r="Y18" s="15">
        <v>1340</v>
      </c>
      <c r="Z18" s="15">
        <v>1242</v>
      </c>
      <c r="AA18" s="19">
        <v>783</v>
      </c>
      <c r="AB18" s="20">
        <v>735</v>
      </c>
      <c r="AC18" s="21">
        <v>786</v>
      </c>
      <c r="AD18" s="20">
        <v>604</v>
      </c>
      <c r="AE18" s="22">
        <v>774</v>
      </c>
      <c r="AF18" s="19">
        <v>733</v>
      </c>
      <c r="AG18" s="19">
        <v>618</v>
      </c>
    </row>
    <row r="19" spans="1:33" ht="15" customHeight="1">
      <c r="A19" s="11" t="s">
        <v>53</v>
      </c>
      <c r="B19" s="14">
        <f t="shared" si="2"/>
        <v>2601</v>
      </c>
      <c r="C19" s="6">
        <f t="shared" si="3"/>
        <v>1288</v>
      </c>
      <c r="D19" s="7"/>
      <c r="E19" s="15">
        <v>441</v>
      </c>
      <c r="F19" s="16">
        <v>382</v>
      </c>
      <c r="G19" s="17">
        <v>292</v>
      </c>
      <c r="H19" s="16">
        <v>315</v>
      </c>
      <c r="I19" s="18">
        <v>412</v>
      </c>
      <c r="J19" s="15">
        <v>321</v>
      </c>
      <c r="K19" s="15">
        <v>438</v>
      </c>
      <c r="L19" s="19">
        <v>209</v>
      </c>
      <c r="M19" s="20">
        <v>192</v>
      </c>
      <c r="N19" s="21">
        <v>139</v>
      </c>
      <c r="O19" s="20">
        <v>145</v>
      </c>
      <c r="P19" s="22">
        <v>223</v>
      </c>
      <c r="Q19" s="19">
        <v>173</v>
      </c>
      <c r="R19" s="19">
        <v>207</v>
      </c>
      <c r="S19" s="1"/>
      <c r="T19" s="15">
        <v>9</v>
      </c>
      <c r="U19" s="16">
        <v>14</v>
      </c>
      <c r="V19" s="17">
        <v>6</v>
      </c>
      <c r="W19" s="16">
        <v>11</v>
      </c>
      <c r="X19" s="18">
        <v>7</v>
      </c>
      <c r="Y19" s="15">
        <v>5</v>
      </c>
      <c r="Z19" s="15">
        <v>18</v>
      </c>
      <c r="AA19" s="19">
        <v>4</v>
      </c>
      <c r="AB19" s="20">
        <v>8</v>
      </c>
      <c r="AC19" s="21">
        <v>4</v>
      </c>
      <c r="AD19" s="20">
        <v>1</v>
      </c>
      <c r="AE19" s="22">
        <v>2</v>
      </c>
      <c r="AF19" s="19">
        <v>4</v>
      </c>
      <c r="AG19" s="19">
        <v>5</v>
      </c>
    </row>
    <row r="20" spans="1:33" ht="15" customHeight="1">
      <c r="A20" s="11" t="s">
        <v>54</v>
      </c>
      <c r="B20" s="14">
        <f t="shared" si="2"/>
        <v>2579</v>
      </c>
      <c r="C20" s="6">
        <f t="shared" si="3"/>
        <v>1279</v>
      </c>
      <c r="D20" s="7"/>
      <c r="E20" s="15">
        <v>438</v>
      </c>
      <c r="F20" s="16">
        <v>379</v>
      </c>
      <c r="G20" s="17">
        <v>290</v>
      </c>
      <c r="H20" s="16">
        <v>307</v>
      </c>
      <c r="I20" s="18">
        <v>412</v>
      </c>
      <c r="J20" s="15">
        <v>317</v>
      </c>
      <c r="K20" s="15">
        <v>436</v>
      </c>
      <c r="L20" s="19">
        <v>209</v>
      </c>
      <c r="M20" s="20">
        <v>191</v>
      </c>
      <c r="N20" s="21">
        <v>137</v>
      </c>
      <c r="O20" s="20">
        <v>140</v>
      </c>
      <c r="P20" s="22">
        <v>223</v>
      </c>
      <c r="Q20" s="19">
        <v>173</v>
      </c>
      <c r="R20" s="19">
        <v>206</v>
      </c>
      <c r="S20" s="1"/>
      <c r="T20" s="15">
        <v>9</v>
      </c>
      <c r="U20" s="16">
        <v>14</v>
      </c>
      <c r="V20" s="17">
        <v>5</v>
      </c>
      <c r="W20" s="16">
        <v>11</v>
      </c>
      <c r="X20" s="18">
        <v>7</v>
      </c>
      <c r="Y20" s="15">
        <v>5</v>
      </c>
      <c r="Z20" s="15">
        <v>18</v>
      </c>
      <c r="AA20" s="19">
        <v>4</v>
      </c>
      <c r="AB20" s="20">
        <v>8</v>
      </c>
      <c r="AC20" s="21">
        <v>3</v>
      </c>
      <c r="AD20" s="20">
        <v>1</v>
      </c>
      <c r="AE20" s="22">
        <v>2</v>
      </c>
      <c r="AF20" s="19">
        <v>4</v>
      </c>
      <c r="AG20" s="19">
        <v>5</v>
      </c>
    </row>
    <row r="21" spans="1:33" ht="15" customHeight="1">
      <c r="A21" s="11" t="s">
        <v>55</v>
      </c>
      <c r="B21" s="14">
        <f t="shared" si="2"/>
        <v>1799</v>
      </c>
      <c r="C21" s="6">
        <f t="shared" si="3"/>
        <v>891</v>
      </c>
      <c r="D21" s="7"/>
      <c r="E21" s="15">
        <v>313</v>
      </c>
      <c r="F21" s="16">
        <v>256</v>
      </c>
      <c r="G21" s="17">
        <v>240</v>
      </c>
      <c r="H21" s="16">
        <v>209</v>
      </c>
      <c r="I21" s="18">
        <v>273</v>
      </c>
      <c r="J21" s="15">
        <v>196</v>
      </c>
      <c r="K21" s="15">
        <v>312</v>
      </c>
      <c r="L21" s="19">
        <v>154</v>
      </c>
      <c r="M21" s="20">
        <v>126</v>
      </c>
      <c r="N21" s="21">
        <v>113</v>
      </c>
      <c r="O21" s="20">
        <v>98</v>
      </c>
      <c r="P21" s="22">
        <v>162</v>
      </c>
      <c r="Q21" s="19">
        <v>103</v>
      </c>
      <c r="R21" s="19">
        <v>135</v>
      </c>
      <c r="S21" s="1"/>
      <c r="T21" s="15">
        <v>9</v>
      </c>
      <c r="U21" s="16">
        <v>14</v>
      </c>
      <c r="V21" s="17">
        <v>5</v>
      </c>
      <c r="W21" s="16">
        <v>11</v>
      </c>
      <c r="X21" s="18">
        <v>7</v>
      </c>
      <c r="Y21" s="15">
        <v>5</v>
      </c>
      <c r="Z21" s="15">
        <v>18</v>
      </c>
      <c r="AA21" s="19">
        <v>4</v>
      </c>
      <c r="AB21" s="20">
        <v>8</v>
      </c>
      <c r="AC21" s="21">
        <v>4</v>
      </c>
      <c r="AD21" s="20">
        <v>1</v>
      </c>
      <c r="AE21" s="22">
        <v>2</v>
      </c>
      <c r="AF21" s="19">
        <v>4</v>
      </c>
      <c r="AG21" s="19">
        <v>5</v>
      </c>
    </row>
    <row r="22" spans="1:33" ht="15" customHeight="1">
      <c r="A22" s="11" t="s">
        <v>54</v>
      </c>
      <c r="B22" s="14">
        <f>SUM(E22:K22)</f>
        <v>1782</v>
      </c>
      <c r="C22" s="6">
        <f>SUM(L22:R22)</f>
        <v>883</v>
      </c>
      <c r="D22" s="7"/>
      <c r="E22" s="15">
        <v>310</v>
      </c>
      <c r="F22" s="16">
        <v>255</v>
      </c>
      <c r="G22" s="17">
        <v>239</v>
      </c>
      <c r="H22" s="16">
        <v>202</v>
      </c>
      <c r="I22" s="18">
        <v>273</v>
      </c>
      <c r="J22" s="15">
        <v>193</v>
      </c>
      <c r="K22" s="15">
        <v>310</v>
      </c>
      <c r="L22" s="19">
        <v>154</v>
      </c>
      <c r="M22" s="20">
        <v>125</v>
      </c>
      <c r="N22" s="21">
        <v>112</v>
      </c>
      <c r="O22" s="20">
        <v>93</v>
      </c>
      <c r="P22" s="22">
        <v>162</v>
      </c>
      <c r="Q22" s="19">
        <v>103</v>
      </c>
      <c r="R22" s="19">
        <v>134</v>
      </c>
      <c r="S22" s="1"/>
      <c r="T22" s="15">
        <v>9</v>
      </c>
      <c r="U22" s="16">
        <v>14</v>
      </c>
      <c r="V22" s="17">
        <v>4</v>
      </c>
      <c r="W22" s="16">
        <v>11</v>
      </c>
      <c r="X22" s="18">
        <v>7</v>
      </c>
      <c r="Y22" s="15">
        <v>5</v>
      </c>
      <c r="Z22" s="15">
        <v>18</v>
      </c>
      <c r="AA22" s="19">
        <v>4</v>
      </c>
      <c r="AB22" s="20">
        <v>8</v>
      </c>
      <c r="AC22" s="21">
        <v>3</v>
      </c>
      <c r="AD22" s="20">
        <v>1</v>
      </c>
      <c r="AE22" s="22">
        <v>2</v>
      </c>
      <c r="AF22" s="19">
        <v>4</v>
      </c>
      <c r="AG22" s="19">
        <v>5</v>
      </c>
    </row>
    <row r="23" spans="1:33" ht="15" customHeight="1">
      <c r="A23" s="11" t="s">
        <v>56</v>
      </c>
      <c r="B23" s="14">
        <f t="shared" si="2"/>
        <v>805</v>
      </c>
      <c r="C23" s="6">
        <f t="shared" si="3"/>
        <v>399</v>
      </c>
      <c r="D23" s="7"/>
      <c r="E23" s="15">
        <v>129</v>
      </c>
      <c r="F23" s="16">
        <v>126</v>
      </c>
      <c r="G23" s="17">
        <v>53</v>
      </c>
      <c r="H23" s="16">
        <v>106</v>
      </c>
      <c r="I23" s="18">
        <v>139</v>
      </c>
      <c r="J23" s="15">
        <v>126</v>
      </c>
      <c r="K23" s="15">
        <v>126</v>
      </c>
      <c r="L23" s="19">
        <v>55</v>
      </c>
      <c r="M23" s="20">
        <v>66</v>
      </c>
      <c r="N23" s="21">
        <v>27</v>
      </c>
      <c r="O23" s="20">
        <v>47</v>
      </c>
      <c r="P23" s="22">
        <v>61</v>
      </c>
      <c r="Q23" s="19">
        <v>71</v>
      </c>
      <c r="R23" s="19">
        <v>72</v>
      </c>
      <c r="S23" s="1"/>
      <c r="T23" s="15">
        <v>0</v>
      </c>
      <c r="U23" s="16">
        <v>0</v>
      </c>
      <c r="V23" s="17">
        <v>1</v>
      </c>
      <c r="W23" s="16">
        <v>0</v>
      </c>
      <c r="X23" s="18">
        <v>0</v>
      </c>
      <c r="Y23" s="15">
        <v>0</v>
      </c>
      <c r="Z23" s="15">
        <v>0</v>
      </c>
      <c r="AA23" s="19">
        <v>0</v>
      </c>
      <c r="AB23" s="20">
        <v>0</v>
      </c>
      <c r="AC23" s="21">
        <v>0</v>
      </c>
      <c r="AD23" s="20">
        <v>0</v>
      </c>
      <c r="AE23" s="22">
        <v>0</v>
      </c>
      <c r="AF23" s="19">
        <v>0</v>
      </c>
      <c r="AG23" s="19">
        <v>0</v>
      </c>
    </row>
    <row r="24" spans="1:33" ht="15" customHeight="1">
      <c r="A24" s="11" t="s">
        <v>54</v>
      </c>
      <c r="B24" s="14">
        <f t="shared" si="2"/>
        <v>800</v>
      </c>
      <c r="C24" s="6">
        <f t="shared" si="3"/>
        <v>398</v>
      </c>
      <c r="D24" s="7"/>
      <c r="E24" s="15">
        <v>129</v>
      </c>
      <c r="F24" s="16">
        <v>124</v>
      </c>
      <c r="G24" s="17">
        <v>52</v>
      </c>
      <c r="H24" s="16">
        <v>105</v>
      </c>
      <c r="I24" s="18">
        <v>139</v>
      </c>
      <c r="J24" s="15">
        <v>125</v>
      </c>
      <c r="K24" s="15">
        <v>126</v>
      </c>
      <c r="L24" s="19">
        <v>55</v>
      </c>
      <c r="M24" s="20">
        <v>66</v>
      </c>
      <c r="N24" s="21">
        <v>26</v>
      </c>
      <c r="O24" s="20">
        <v>47</v>
      </c>
      <c r="P24" s="22">
        <v>61</v>
      </c>
      <c r="Q24" s="19">
        <v>71</v>
      </c>
      <c r="R24" s="19">
        <v>72</v>
      </c>
      <c r="S24" s="1"/>
      <c r="T24" s="15">
        <v>0</v>
      </c>
      <c r="U24" s="16">
        <v>0</v>
      </c>
      <c r="V24" s="17">
        <v>1</v>
      </c>
      <c r="W24" s="16">
        <v>0</v>
      </c>
      <c r="X24" s="18">
        <v>0</v>
      </c>
      <c r="Y24" s="15">
        <v>0</v>
      </c>
      <c r="Z24" s="15">
        <v>0</v>
      </c>
      <c r="AA24" s="19">
        <v>0</v>
      </c>
      <c r="AB24" s="20">
        <v>0</v>
      </c>
      <c r="AC24" s="21">
        <v>0</v>
      </c>
      <c r="AD24" s="20">
        <v>0</v>
      </c>
      <c r="AE24" s="22">
        <v>0</v>
      </c>
      <c r="AF24" s="19">
        <v>0</v>
      </c>
      <c r="AG24" s="19">
        <v>0</v>
      </c>
    </row>
    <row r="25" spans="1:33" ht="15" customHeight="1">
      <c r="A25" s="11" t="s">
        <v>57</v>
      </c>
      <c r="B25" s="14">
        <f t="shared" si="2"/>
        <v>7181</v>
      </c>
      <c r="C25" s="6">
        <f t="shared" si="3"/>
        <v>3678</v>
      </c>
      <c r="D25" s="7"/>
      <c r="E25" s="15">
        <v>1133</v>
      </c>
      <c r="F25" s="16">
        <v>1094</v>
      </c>
      <c r="G25" s="17">
        <v>936</v>
      </c>
      <c r="H25" s="16">
        <v>838</v>
      </c>
      <c r="I25" s="18">
        <v>981</v>
      </c>
      <c r="J25" s="15">
        <v>1177</v>
      </c>
      <c r="K25" s="15">
        <v>1022</v>
      </c>
      <c r="L25" s="19">
        <v>571</v>
      </c>
      <c r="M25" s="20">
        <v>569</v>
      </c>
      <c r="N25" s="21">
        <v>508</v>
      </c>
      <c r="O25" s="20">
        <v>436</v>
      </c>
      <c r="P25" s="22">
        <v>465</v>
      </c>
      <c r="Q25" s="19">
        <v>609</v>
      </c>
      <c r="R25" s="19">
        <v>520</v>
      </c>
      <c r="S25" s="1"/>
      <c r="T25" s="15">
        <v>170</v>
      </c>
      <c r="U25" s="16">
        <v>172</v>
      </c>
      <c r="V25" s="17">
        <v>161</v>
      </c>
      <c r="W25" s="16">
        <v>176</v>
      </c>
      <c r="X25" s="18">
        <v>151</v>
      </c>
      <c r="Y25" s="15">
        <v>220</v>
      </c>
      <c r="Z25" s="15">
        <v>133</v>
      </c>
      <c r="AA25" s="19">
        <v>74</v>
      </c>
      <c r="AB25" s="20">
        <v>77</v>
      </c>
      <c r="AC25" s="21">
        <v>88</v>
      </c>
      <c r="AD25" s="20">
        <v>94</v>
      </c>
      <c r="AE25" s="22">
        <v>78</v>
      </c>
      <c r="AF25" s="19">
        <v>108</v>
      </c>
      <c r="AG25" s="19">
        <v>60</v>
      </c>
    </row>
    <row r="26" spans="1:33" ht="15" customHeight="1">
      <c r="A26" s="11" t="s">
        <v>54</v>
      </c>
      <c r="B26" s="14">
        <f t="shared" si="2"/>
        <v>6818</v>
      </c>
      <c r="C26" s="6">
        <f t="shared" si="3"/>
        <v>3471</v>
      </c>
      <c r="D26" s="7"/>
      <c r="E26" s="15">
        <v>1065</v>
      </c>
      <c r="F26" s="16">
        <v>1060</v>
      </c>
      <c r="G26" s="17">
        <v>905</v>
      </c>
      <c r="H26" s="16">
        <v>712</v>
      </c>
      <c r="I26" s="18">
        <v>969</v>
      </c>
      <c r="J26" s="15">
        <v>1113</v>
      </c>
      <c r="K26" s="15">
        <v>994</v>
      </c>
      <c r="L26" s="19">
        <v>536</v>
      </c>
      <c r="M26" s="20">
        <v>547</v>
      </c>
      <c r="N26" s="21">
        <v>492</v>
      </c>
      <c r="O26" s="20">
        <v>361</v>
      </c>
      <c r="P26" s="22">
        <v>458</v>
      </c>
      <c r="Q26" s="19">
        <v>569</v>
      </c>
      <c r="R26" s="19">
        <v>508</v>
      </c>
      <c r="S26" s="1"/>
      <c r="T26" s="15">
        <v>167</v>
      </c>
      <c r="U26" s="16">
        <v>168</v>
      </c>
      <c r="V26" s="17">
        <v>158</v>
      </c>
      <c r="W26" s="16">
        <v>166</v>
      </c>
      <c r="X26" s="18">
        <v>149</v>
      </c>
      <c r="Y26" s="15">
        <v>215</v>
      </c>
      <c r="Z26" s="15">
        <v>130</v>
      </c>
      <c r="AA26" s="19">
        <v>71</v>
      </c>
      <c r="AB26" s="20">
        <v>75</v>
      </c>
      <c r="AC26" s="21">
        <v>86</v>
      </c>
      <c r="AD26" s="20">
        <v>88</v>
      </c>
      <c r="AE26" s="22">
        <v>76</v>
      </c>
      <c r="AF26" s="19">
        <v>105</v>
      </c>
      <c r="AG26" s="19">
        <v>58</v>
      </c>
    </row>
    <row r="27" spans="1:33" ht="15" customHeight="1">
      <c r="A27" s="11" t="s">
        <v>59</v>
      </c>
      <c r="B27" s="14">
        <f t="shared" si="2"/>
        <v>2640</v>
      </c>
      <c r="C27" s="44"/>
      <c r="D27" s="7"/>
      <c r="E27" s="15">
        <v>343</v>
      </c>
      <c r="F27" s="16">
        <v>318</v>
      </c>
      <c r="G27" s="17">
        <v>287</v>
      </c>
      <c r="H27" s="16">
        <v>294</v>
      </c>
      <c r="I27" s="18">
        <v>557</v>
      </c>
      <c r="J27" s="15">
        <v>584</v>
      </c>
      <c r="K27" s="15">
        <v>257</v>
      </c>
      <c r="L27" s="35"/>
      <c r="M27" s="36"/>
      <c r="N27" s="37"/>
      <c r="O27" s="36"/>
      <c r="P27" s="38"/>
      <c r="Q27" s="35"/>
      <c r="R27" s="35"/>
      <c r="S27" s="1"/>
      <c r="T27" s="39"/>
      <c r="U27" s="40"/>
      <c r="V27" s="41"/>
      <c r="W27" s="40"/>
      <c r="X27" s="42"/>
      <c r="Y27" s="39"/>
      <c r="Z27" s="39"/>
      <c r="AA27" s="35"/>
      <c r="AB27" s="36"/>
      <c r="AC27" s="37"/>
      <c r="AD27" s="36"/>
      <c r="AE27" s="38"/>
      <c r="AF27" s="35"/>
      <c r="AG27" s="35"/>
    </row>
    <row r="28" spans="1:33" s="1" customFormat="1" ht="15" customHeight="1">
      <c r="A28" s="48" t="s">
        <v>72</v>
      </c>
      <c r="B28" s="14">
        <f t="shared" si="2"/>
        <v>2719</v>
      </c>
      <c r="C28" s="44"/>
      <c r="D28" s="34"/>
      <c r="E28" s="15">
        <v>342</v>
      </c>
      <c r="F28" s="16">
        <v>318</v>
      </c>
      <c r="G28" s="17">
        <v>287</v>
      </c>
      <c r="H28" s="16">
        <v>295</v>
      </c>
      <c r="I28" s="18">
        <v>559</v>
      </c>
      <c r="J28" s="15">
        <v>661</v>
      </c>
      <c r="K28" s="15">
        <v>257</v>
      </c>
      <c r="L28" s="35"/>
      <c r="M28" s="36"/>
      <c r="N28" s="37"/>
      <c r="O28" s="36"/>
      <c r="P28" s="38"/>
      <c r="Q28" s="35"/>
      <c r="R28" s="35"/>
      <c r="T28" s="39"/>
      <c r="U28" s="40"/>
      <c r="V28" s="41"/>
      <c r="W28" s="40"/>
      <c r="X28" s="42"/>
      <c r="Y28" s="39"/>
      <c r="Z28" s="39"/>
      <c r="AA28" s="35"/>
      <c r="AB28" s="36"/>
      <c r="AC28" s="37"/>
      <c r="AD28" s="36"/>
      <c r="AE28" s="38"/>
      <c r="AF28" s="35"/>
      <c r="AG28" s="35"/>
    </row>
    <row r="29" spans="1:33" s="1" customFormat="1" ht="15" customHeight="1">
      <c r="A29" s="48" t="s">
        <v>60</v>
      </c>
      <c r="B29" s="14">
        <f t="shared" si="2"/>
        <v>1355</v>
      </c>
      <c r="C29" s="44"/>
      <c r="D29" s="34"/>
      <c r="E29" s="15">
        <v>185</v>
      </c>
      <c r="F29" s="16">
        <v>196</v>
      </c>
      <c r="G29" s="17">
        <v>169</v>
      </c>
      <c r="H29" s="16">
        <v>187</v>
      </c>
      <c r="I29" s="18">
        <v>179</v>
      </c>
      <c r="J29" s="15">
        <v>233</v>
      </c>
      <c r="K29" s="15">
        <v>206</v>
      </c>
      <c r="L29" s="35"/>
      <c r="M29" s="36"/>
      <c r="N29" s="37"/>
      <c r="O29" s="36"/>
      <c r="P29" s="38"/>
      <c r="Q29" s="35"/>
      <c r="R29" s="35"/>
      <c r="T29" s="39"/>
      <c r="U29" s="40"/>
      <c r="V29" s="41"/>
      <c r="W29" s="40"/>
      <c r="X29" s="42"/>
      <c r="Y29" s="39"/>
      <c r="Z29" s="39"/>
      <c r="AA29" s="35"/>
      <c r="AB29" s="36"/>
      <c r="AC29" s="37"/>
      <c r="AD29" s="36"/>
      <c r="AE29" s="38"/>
      <c r="AF29" s="35"/>
      <c r="AG29" s="35"/>
    </row>
    <row r="30" spans="1:33" s="1" customFormat="1" ht="15" customHeight="1">
      <c r="A30" s="48" t="s">
        <v>61</v>
      </c>
      <c r="B30" s="14">
        <f t="shared" si="2"/>
        <v>167</v>
      </c>
      <c r="C30" s="44"/>
      <c r="D30" s="34"/>
      <c r="E30" s="15">
        <v>23</v>
      </c>
      <c r="F30" s="16">
        <v>21</v>
      </c>
      <c r="G30" s="17">
        <v>10</v>
      </c>
      <c r="H30" s="16">
        <v>6</v>
      </c>
      <c r="I30" s="18">
        <v>49</v>
      </c>
      <c r="J30" s="15">
        <v>22</v>
      </c>
      <c r="K30" s="15">
        <v>36</v>
      </c>
      <c r="L30" s="35"/>
      <c r="M30" s="36"/>
      <c r="N30" s="37"/>
      <c r="O30" s="36"/>
      <c r="P30" s="38"/>
      <c r="Q30" s="35"/>
      <c r="R30" s="35"/>
      <c r="T30" s="39"/>
      <c r="U30" s="40"/>
      <c r="V30" s="41"/>
      <c r="W30" s="40"/>
      <c r="X30" s="42"/>
      <c r="Y30" s="39"/>
      <c r="Z30" s="39"/>
      <c r="AA30" s="35"/>
      <c r="AB30" s="36"/>
      <c r="AC30" s="37"/>
      <c r="AD30" s="36"/>
      <c r="AE30" s="38"/>
      <c r="AF30" s="35"/>
      <c r="AG30" s="35"/>
    </row>
    <row r="31" spans="1:33" s="1" customFormat="1" ht="15" customHeight="1">
      <c r="A31" s="48" t="s">
        <v>62</v>
      </c>
      <c r="B31" s="14">
        <f t="shared" si="2"/>
        <v>648</v>
      </c>
      <c r="C31" s="44"/>
      <c r="D31" s="34"/>
      <c r="E31" s="15">
        <v>126</v>
      </c>
      <c r="F31" s="16">
        <v>79</v>
      </c>
      <c r="G31" s="17">
        <v>184</v>
      </c>
      <c r="H31" s="16">
        <v>41</v>
      </c>
      <c r="I31" s="18">
        <v>28</v>
      </c>
      <c r="J31" s="15">
        <v>117</v>
      </c>
      <c r="K31" s="15">
        <v>73</v>
      </c>
      <c r="L31" s="35"/>
      <c r="M31" s="36"/>
      <c r="N31" s="37"/>
      <c r="O31" s="36"/>
      <c r="P31" s="38"/>
      <c r="Q31" s="35"/>
      <c r="R31" s="35"/>
      <c r="T31" s="39"/>
      <c r="U31" s="40"/>
      <c r="V31" s="41"/>
      <c r="W31" s="40"/>
      <c r="X31" s="42"/>
      <c r="Y31" s="39"/>
      <c r="Z31" s="39"/>
      <c r="AA31" s="35"/>
      <c r="AB31" s="36"/>
      <c r="AC31" s="37"/>
      <c r="AD31" s="36"/>
      <c r="AE31" s="38"/>
      <c r="AF31" s="35"/>
      <c r="AG31" s="35"/>
    </row>
    <row r="32" spans="1:33" s="1" customFormat="1" ht="15" customHeight="1">
      <c r="A32" s="48" t="s">
        <v>63</v>
      </c>
      <c r="B32" s="14">
        <f t="shared" si="2"/>
        <v>0</v>
      </c>
      <c r="C32" s="44"/>
      <c r="D32" s="34"/>
      <c r="E32" s="15">
        <v>0</v>
      </c>
      <c r="F32" s="16">
        <v>0</v>
      </c>
      <c r="G32" s="17">
        <v>0</v>
      </c>
      <c r="H32" s="16">
        <v>0</v>
      </c>
      <c r="I32" s="18">
        <v>0</v>
      </c>
      <c r="J32" s="15">
        <v>0</v>
      </c>
      <c r="K32" s="15">
        <v>0</v>
      </c>
      <c r="L32" s="35"/>
      <c r="M32" s="36"/>
      <c r="N32" s="37"/>
      <c r="O32" s="36"/>
      <c r="P32" s="38"/>
      <c r="Q32" s="35"/>
      <c r="R32" s="35"/>
      <c r="T32" s="39"/>
      <c r="U32" s="40"/>
      <c r="V32" s="41"/>
      <c r="W32" s="40"/>
      <c r="X32" s="42"/>
      <c r="Y32" s="39"/>
      <c r="Z32" s="39"/>
      <c r="AA32" s="35"/>
      <c r="AB32" s="36"/>
      <c r="AC32" s="37"/>
      <c r="AD32" s="36"/>
      <c r="AE32" s="38"/>
      <c r="AF32" s="35"/>
      <c r="AG32" s="35"/>
    </row>
    <row r="33" spans="1:33" ht="15" customHeight="1">
      <c r="A33" s="11" t="s">
        <v>64</v>
      </c>
      <c r="B33" s="14">
        <f t="shared" si="2"/>
        <v>3180</v>
      </c>
      <c r="C33" s="44"/>
      <c r="D33" s="7"/>
      <c r="E33" s="15">
        <v>379</v>
      </c>
      <c r="F33" s="16">
        <v>414</v>
      </c>
      <c r="G33" s="17">
        <v>262</v>
      </c>
      <c r="H33" s="16">
        <v>434</v>
      </c>
      <c r="I33" s="18">
        <v>659</v>
      </c>
      <c r="J33" s="15">
        <v>678</v>
      </c>
      <c r="K33" s="15">
        <v>354</v>
      </c>
      <c r="L33" s="35"/>
      <c r="M33" s="36"/>
      <c r="N33" s="37"/>
      <c r="O33" s="36"/>
      <c r="P33" s="38"/>
      <c r="Q33" s="35"/>
      <c r="R33" s="35"/>
      <c r="S33" s="1"/>
      <c r="T33" s="39"/>
      <c r="U33" s="40"/>
      <c r="V33" s="41"/>
      <c r="W33" s="40"/>
      <c r="X33" s="42"/>
      <c r="Y33" s="39"/>
      <c r="Z33" s="39"/>
      <c r="AA33" s="35"/>
      <c r="AB33" s="36"/>
      <c r="AC33" s="37"/>
      <c r="AD33" s="36"/>
      <c r="AE33" s="38"/>
      <c r="AF33" s="35"/>
      <c r="AG33" s="35"/>
    </row>
    <row r="34" spans="1:33" ht="15">
      <c r="A34" s="11" t="s">
        <v>65</v>
      </c>
      <c r="B34" s="14">
        <f t="shared" si="2"/>
        <v>707</v>
      </c>
      <c r="C34" s="44"/>
      <c r="D34" s="7"/>
      <c r="E34" s="15">
        <v>75</v>
      </c>
      <c r="F34" s="16">
        <v>60</v>
      </c>
      <c r="G34" s="17">
        <v>35</v>
      </c>
      <c r="H34" s="16">
        <v>80</v>
      </c>
      <c r="I34" s="18">
        <v>188</v>
      </c>
      <c r="J34" s="43">
        <v>144</v>
      </c>
      <c r="K34" s="43">
        <v>125</v>
      </c>
      <c r="L34" s="25"/>
      <c r="M34" s="25"/>
      <c r="N34" s="25"/>
      <c r="O34" s="25"/>
      <c r="P34" s="25"/>
      <c r="Q34" s="25"/>
      <c r="R34" s="25"/>
      <c r="S34" s="1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s="1" customFormat="1" ht="15">
      <c r="A35" s="48" t="s">
        <v>66</v>
      </c>
      <c r="B35" s="14">
        <f t="shared" si="2"/>
        <v>707</v>
      </c>
      <c r="C35" s="44"/>
      <c r="D35" s="34"/>
      <c r="E35" s="15">
        <v>75</v>
      </c>
      <c r="F35" s="16">
        <v>60</v>
      </c>
      <c r="G35" s="17">
        <v>35</v>
      </c>
      <c r="H35" s="16">
        <v>80</v>
      </c>
      <c r="I35" s="18">
        <v>188</v>
      </c>
      <c r="J35" s="15">
        <v>144</v>
      </c>
      <c r="K35" s="15">
        <v>125</v>
      </c>
      <c r="L35" s="25"/>
      <c r="M35" s="25"/>
      <c r="N35" s="25"/>
      <c r="O35" s="25"/>
      <c r="P35" s="25"/>
      <c r="Q35" s="25"/>
      <c r="R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s="1" customFormat="1" ht="15">
      <c r="A36" s="48" t="s">
        <v>67</v>
      </c>
      <c r="B36" s="14">
        <f t="shared" si="2"/>
        <v>43</v>
      </c>
      <c r="C36" s="44"/>
      <c r="D36" s="34"/>
      <c r="E36" s="15">
        <v>2</v>
      </c>
      <c r="F36" s="16">
        <v>7</v>
      </c>
      <c r="G36" s="17">
        <v>2</v>
      </c>
      <c r="H36" s="16">
        <v>1</v>
      </c>
      <c r="I36" s="18">
        <v>0</v>
      </c>
      <c r="J36" s="15">
        <v>1</v>
      </c>
      <c r="K36" s="15">
        <v>30</v>
      </c>
      <c r="L36" s="25"/>
      <c r="M36" s="25"/>
      <c r="N36" s="25"/>
      <c r="O36" s="25"/>
      <c r="P36" s="25"/>
      <c r="Q36" s="25"/>
      <c r="R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15">
      <c r="A37" s="11" t="s">
        <v>68</v>
      </c>
      <c r="B37" s="14">
        <f>SUM(E37:K37)</f>
        <v>461</v>
      </c>
      <c r="C37" s="44"/>
      <c r="D37" s="7"/>
      <c r="E37" s="15">
        <v>50</v>
      </c>
      <c r="F37" s="16">
        <v>44</v>
      </c>
      <c r="G37" s="17">
        <v>17</v>
      </c>
      <c r="H37" s="16">
        <v>70</v>
      </c>
      <c r="I37" s="18">
        <v>81</v>
      </c>
      <c r="J37" s="15">
        <v>114</v>
      </c>
      <c r="K37" s="15">
        <v>85</v>
      </c>
      <c r="L37" s="25"/>
      <c r="M37" s="25"/>
      <c r="N37" s="25"/>
      <c r="O37" s="25"/>
      <c r="P37" s="25"/>
      <c r="Q37" s="25"/>
      <c r="R37" s="25"/>
      <c r="S37" s="1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5:33" ht="15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5:33" ht="15"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1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5:33" ht="15"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1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5:33" ht="15"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5:33" ht="15"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1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5:33" ht="15"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1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5:33" ht="15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1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5:33" ht="15"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5:33" ht="15"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1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5:33" ht="15"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5:33" ht="15"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1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</sheetData>
  <sheetProtection/>
  <mergeCells count="34"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J2:J4"/>
    <mergeCell ref="A1:C2"/>
    <mergeCell ref="A3:C3"/>
    <mergeCell ref="I2:I4"/>
    <mergeCell ref="H2:H4"/>
    <mergeCell ref="G2:G4"/>
    <mergeCell ref="F2:F4"/>
    <mergeCell ref="E2:E4"/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3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50.7109375" style="3" customWidth="1"/>
    <col min="2" max="4" width="15.7109375" style="3" customWidth="1"/>
    <col min="5" max="5" width="1.7109375" style="3" customWidth="1"/>
    <col min="6" max="19" width="4.7109375" style="3" customWidth="1"/>
    <col min="20" max="26" width="4.7109375" style="33" customWidth="1"/>
    <col min="27" max="16384" width="9.140625" style="2" customWidth="1"/>
  </cols>
  <sheetData>
    <row r="1" spans="1:26" ht="15" customHeight="1">
      <c r="A1" s="135" t="s">
        <v>211</v>
      </c>
      <c r="B1" s="135"/>
      <c r="C1" s="135"/>
      <c r="D1" s="135"/>
      <c r="F1" s="132" t="s">
        <v>20</v>
      </c>
      <c r="G1" s="132"/>
      <c r="H1" s="132"/>
      <c r="I1" s="132"/>
      <c r="J1" s="132"/>
      <c r="K1" s="132"/>
      <c r="L1" s="132"/>
      <c r="M1" s="131" t="s">
        <v>21</v>
      </c>
      <c r="N1" s="131"/>
      <c r="O1" s="131"/>
      <c r="P1" s="131"/>
      <c r="Q1" s="131"/>
      <c r="R1" s="131"/>
      <c r="S1" s="131"/>
      <c r="T1" s="132" t="s">
        <v>22</v>
      </c>
      <c r="U1" s="132"/>
      <c r="V1" s="132"/>
      <c r="W1" s="132"/>
      <c r="X1" s="132"/>
      <c r="Y1" s="132"/>
      <c r="Z1" s="132"/>
    </row>
    <row r="2" spans="1:26" ht="24" customHeight="1">
      <c r="A2" s="135"/>
      <c r="B2" s="135"/>
      <c r="C2" s="135"/>
      <c r="D2" s="135"/>
      <c r="F2" s="134" t="s">
        <v>3</v>
      </c>
      <c r="G2" s="134" t="s">
        <v>4</v>
      </c>
      <c r="H2" s="134" t="s">
        <v>6</v>
      </c>
      <c r="I2" s="134" t="s">
        <v>7</v>
      </c>
      <c r="J2" s="134" t="s">
        <v>5</v>
      </c>
      <c r="K2" s="134" t="s">
        <v>8</v>
      </c>
      <c r="L2" s="134" t="s">
        <v>9</v>
      </c>
      <c r="M2" s="133" t="s">
        <v>3</v>
      </c>
      <c r="N2" s="133" t="s">
        <v>4</v>
      </c>
      <c r="O2" s="133" t="s">
        <v>6</v>
      </c>
      <c r="P2" s="133" t="s">
        <v>7</v>
      </c>
      <c r="Q2" s="133" t="s">
        <v>5</v>
      </c>
      <c r="R2" s="133" t="s">
        <v>8</v>
      </c>
      <c r="S2" s="133" t="s">
        <v>9</v>
      </c>
      <c r="T2" s="134" t="s">
        <v>3</v>
      </c>
      <c r="U2" s="134" t="s">
        <v>4</v>
      </c>
      <c r="V2" s="134" t="s">
        <v>6</v>
      </c>
      <c r="W2" s="134" t="s">
        <v>7</v>
      </c>
      <c r="X2" s="134" t="s">
        <v>5</v>
      </c>
      <c r="Y2" s="134" t="s">
        <v>8</v>
      </c>
      <c r="Z2" s="134" t="s">
        <v>9</v>
      </c>
    </row>
    <row r="3" spans="1:26" ht="3" customHeight="1">
      <c r="A3" s="26"/>
      <c r="B3" s="26"/>
      <c r="C3" s="26"/>
      <c r="D3" s="26"/>
      <c r="F3" s="134"/>
      <c r="G3" s="134"/>
      <c r="H3" s="134"/>
      <c r="I3" s="134"/>
      <c r="J3" s="134"/>
      <c r="K3" s="134"/>
      <c r="L3" s="134"/>
      <c r="M3" s="133"/>
      <c r="N3" s="133"/>
      <c r="O3" s="133"/>
      <c r="P3" s="133"/>
      <c r="Q3" s="133"/>
      <c r="R3" s="133"/>
      <c r="S3" s="133"/>
      <c r="T3" s="134"/>
      <c r="U3" s="134"/>
      <c r="V3" s="134"/>
      <c r="W3" s="134"/>
      <c r="X3" s="134"/>
      <c r="Y3" s="134"/>
      <c r="Z3" s="134"/>
    </row>
    <row r="4" spans="1:26" ht="30" customHeight="1">
      <c r="A4" s="27" t="s">
        <v>0</v>
      </c>
      <c r="B4" s="4" t="s">
        <v>20</v>
      </c>
      <c r="C4" s="5" t="s">
        <v>23</v>
      </c>
      <c r="D4" s="4" t="s">
        <v>22</v>
      </c>
      <c r="F4" s="134"/>
      <c r="G4" s="134"/>
      <c r="H4" s="134"/>
      <c r="I4" s="134"/>
      <c r="J4" s="134"/>
      <c r="K4" s="134"/>
      <c r="L4" s="134"/>
      <c r="M4" s="133"/>
      <c r="N4" s="133"/>
      <c r="O4" s="133"/>
      <c r="P4" s="133"/>
      <c r="Q4" s="133"/>
      <c r="R4" s="133"/>
      <c r="S4" s="133"/>
      <c r="T4" s="134"/>
      <c r="U4" s="134"/>
      <c r="V4" s="134"/>
      <c r="W4" s="134"/>
      <c r="X4" s="134"/>
      <c r="Y4" s="134"/>
      <c r="Z4" s="134"/>
    </row>
    <row r="5" spans="1:26" ht="15">
      <c r="A5" s="11" t="s">
        <v>24</v>
      </c>
      <c r="B5" s="28"/>
      <c r="C5" s="28"/>
      <c r="D5" s="28"/>
      <c r="E5" s="29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">
      <c r="A6" s="11" t="s">
        <v>25</v>
      </c>
      <c r="B6" s="30">
        <f>SUM(F6:L6)</f>
        <v>1155</v>
      </c>
      <c r="C6" s="31">
        <f>SUM(M6:S6)</f>
        <v>934</v>
      </c>
      <c r="D6" s="30">
        <f>SUM(T6:Z6)</f>
        <v>63</v>
      </c>
      <c r="E6" s="29"/>
      <c r="F6" s="15">
        <v>169</v>
      </c>
      <c r="G6" s="15">
        <v>204</v>
      </c>
      <c r="H6" s="15">
        <v>152</v>
      </c>
      <c r="I6" s="15">
        <v>113</v>
      </c>
      <c r="J6" s="15">
        <v>223</v>
      </c>
      <c r="K6" s="15">
        <v>135</v>
      </c>
      <c r="L6" s="15">
        <v>159</v>
      </c>
      <c r="M6" s="19">
        <v>182</v>
      </c>
      <c r="N6" s="19">
        <v>165</v>
      </c>
      <c r="O6" s="19">
        <v>122</v>
      </c>
      <c r="P6" s="19">
        <v>51</v>
      </c>
      <c r="Q6" s="19">
        <v>148</v>
      </c>
      <c r="R6" s="19">
        <v>133</v>
      </c>
      <c r="S6" s="19">
        <v>133</v>
      </c>
      <c r="T6" s="15">
        <v>11</v>
      </c>
      <c r="U6" s="15">
        <v>7</v>
      </c>
      <c r="V6" s="15">
        <v>8</v>
      </c>
      <c r="W6" s="15">
        <v>4</v>
      </c>
      <c r="X6" s="15">
        <v>14</v>
      </c>
      <c r="Y6" s="15">
        <v>10</v>
      </c>
      <c r="Z6" s="15">
        <v>9</v>
      </c>
    </row>
    <row r="7" spans="1:26" ht="15">
      <c r="A7" s="11" t="s">
        <v>26</v>
      </c>
      <c r="B7" s="30">
        <f>SUM(F7:L7)</f>
        <v>212</v>
      </c>
      <c r="C7" s="31">
        <f aca="true" t="shared" si="0" ref="C7:C70">SUM(M7:S7)</f>
        <v>196</v>
      </c>
      <c r="D7" s="30">
        <f aca="true" t="shared" si="1" ref="D7:D70">SUM(T7:Z7)</f>
        <v>13</v>
      </c>
      <c r="E7" s="29"/>
      <c r="F7" s="15">
        <v>115</v>
      </c>
      <c r="G7" s="16">
        <v>44</v>
      </c>
      <c r="H7" s="15">
        <v>9</v>
      </c>
      <c r="I7" s="15">
        <v>0</v>
      </c>
      <c r="J7" s="15">
        <v>38</v>
      </c>
      <c r="K7" s="15">
        <v>6</v>
      </c>
      <c r="L7" s="15">
        <v>0</v>
      </c>
      <c r="M7" s="19">
        <v>113</v>
      </c>
      <c r="N7" s="20">
        <v>21</v>
      </c>
      <c r="O7" s="19">
        <v>25</v>
      </c>
      <c r="P7" s="19">
        <v>0</v>
      </c>
      <c r="Q7" s="19">
        <v>8</v>
      </c>
      <c r="R7" s="19">
        <v>6</v>
      </c>
      <c r="S7" s="19">
        <v>23</v>
      </c>
      <c r="T7" s="15">
        <v>5</v>
      </c>
      <c r="U7" s="16">
        <v>0</v>
      </c>
      <c r="V7" s="15">
        <v>7</v>
      </c>
      <c r="W7" s="15">
        <v>0</v>
      </c>
      <c r="X7" s="15">
        <v>1</v>
      </c>
      <c r="Y7" s="15">
        <v>0</v>
      </c>
      <c r="Z7" s="15">
        <v>0</v>
      </c>
    </row>
    <row r="8" spans="1:26" ht="15">
      <c r="A8" s="11" t="s">
        <v>27</v>
      </c>
      <c r="B8" s="30">
        <f>SUM(F8:L8)</f>
        <v>58</v>
      </c>
      <c r="C8" s="31">
        <f t="shared" si="0"/>
        <v>62</v>
      </c>
      <c r="D8" s="30">
        <f t="shared" si="1"/>
        <v>8</v>
      </c>
      <c r="E8" s="29"/>
      <c r="F8" s="15">
        <v>14</v>
      </c>
      <c r="G8" s="16">
        <v>2</v>
      </c>
      <c r="H8" s="15">
        <v>0</v>
      </c>
      <c r="I8" s="15">
        <v>15</v>
      </c>
      <c r="J8" s="15">
        <v>20</v>
      </c>
      <c r="K8" s="15">
        <v>4</v>
      </c>
      <c r="L8" s="15">
        <v>3</v>
      </c>
      <c r="M8" s="19">
        <v>12</v>
      </c>
      <c r="N8" s="20">
        <v>6</v>
      </c>
      <c r="O8" s="19">
        <v>0</v>
      </c>
      <c r="P8" s="19">
        <v>15</v>
      </c>
      <c r="Q8" s="19">
        <v>20</v>
      </c>
      <c r="R8" s="19">
        <v>3</v>
      </c>
      <c r="S8" s="19">
        <v>6</v>
      </c>
      <c r="T8" s="15">
        <v>4</v>
      </c>
      <c r="U8" s="16">
        <v>0</v>
      </c>
      <c r="V8" s="15">
        <v>0</v>
      </c>
      <c r="W8" s="15">
        <v>4</v>
      </c>
      <c r="X8" s="15">
        <v>0</v>
      </c>
      <c r="Y8" s="15">
        <v>0</v>
      </c>
      <c r="Z8" s="15">
        <v>0</v>
      </c>
    </row>
    <row r="9" spans="1:26" ht="15">
      <c r="A9" s="11" t="s">
        <v>28</v>
      </c>
      <c r="B9" s="30">
        <f>SUM(F9:L9)</f>
        <v>1309</v>
      </c>
      <c r="C9" s="31">
        <f t="shared" si="0"/>
        <v>1068</v>
      </c>
      <c r="D9" s="30">
        <f t="shared" si="1"/>
        <v>68</v>
      </c>
      <c r="E9" s="29"/>
      <c r="F9" s="15">
        <v>270</v>
      </c>
      <c r="G9" s="16">
        <v>246</v>
      </c>
      <c r="H9" s="15">
        <v>161</v>
      </c>
      <c r="I9" s="15">
        <v>98</v>
      </c>
      <c r="J9" s="15">
        <v>241</v>
      </c>
      <c r="K9" s="15">
        <v>137</v>
      </c>
      <c r="L9" s="15">
        <v>156</v>
      </c>
      <c r="M9" s="19">
        <v>283</v>
      </c>
      <c r="N9" s="20">
        <v>180</v>
      </c>
      <c r="O9" s="19">
        <v>147</v>
      </c>
      <c r="P9" s="19">
        <v>36</v>
      </c>
      <c r="Q9" s="19">
        <v>136</v>
      </c>
      <c r="R9" s="19">
        <v>136</v>
      </c>
      <c r="S9" s="19">
        <v>150</v>
      </c>
      <c r="T9" s="15">
        <v>12</v>
      </c>
      <c r="U9" s="16">
        <v>7</v>
      </c>
      <c r="V9" s="15">
        <v>15</v>
      </c>
      <c r="W9" s="15">
        <v>0</v>
      </c>
      <c r="X9" s="15">
        <v>15</v>
      </c>
      <c r="Y9" s="15">
        <v>10</v>
      </c>
      <c r="Z9" s="15">
        <v>9</v>
      </c>
    </row>
    <row r="10" spans="1:26" ht="15">
      <c r="A10" s="11" t="s">
        <v>29</v>
      </c>
      <c r="B10" s="30">
        <f>SUM(F10:L10)</f>
        <v>925</v>
      </c>
      <c r="C10" s="31">
        <f t="shared" si="0"/>
        <v>775</v>
      </c>
      <c r="D10" s="30">
        <f t="shared" si="1"/>
        <v>73</v>
      </c>
      <c r="E10" s="29"/>
      <c r="F10" s="15">
        <v>206</v>
      </c>
      <c r="G10" s="16">
        <v>164</v>
      </c>
      <c r="H10" s="15">
        <v>74</v>
      </c>
      <c r="I10" s="15">
        <v>74</v>
      </c>
      <c r="J10" s="15">
        <v>185</v>
      </c>
      <c r="K10" s="15">
        <v>87</v>
      </c>
      <c r="L10" s="15">
        <v>135</v>
      </c>
      <c r="M10" s="19">
        <v>197</v>
      </c>
      <c r="N10" s="20">
        <v>138</v>
      </c>
      <c r="O10" s="19">
        <v>61</v>
      </c>
      <c r="P10" s="19">
        <v>63</v>
      </c>
      <c r="Q10" s="19">
        <v>95</v>
      </c>
      <c r="R10" s="19">
        <v>82</v>
      </c>
      <c r="S10" s="19">
        <v>139</v>
      </c>
      <c r="T10" s="15">
        <v>16</v>
      </c>
      <c r="U10" s="16">
        <v>3</v>
      </c>
      <c r="V10" s="15">
        <v>15</v>
      </c>
      <c r="W10" s="15">
        <v>19</v>
      </c>
      <c r="X10" s="15">
        <v>10</v>
      </c>
      <c r="Y10" s="15">
        <v>1</v>
      </c>
      <c r="Z10" s="15">
        <v>9</v>
      </c>
    </row>
    <row r="11" spans="1:26" ht="15">
      <c r="A11" s="11" t="s">
        <v>30</v>
      </c>
      <c r="B11" s="28"/>
      <c r="C11" s="28"/>
      <c r="D11" s="28"/>
      <c r="E11" s="29"/>
      <c r="F11" s="23"/>
      <c r="G11" s="24"/>
      <c r="H11" s="23"/>
      <c r="I11" s="23"/>
      <c r="J11" s="23"/>
      <c r="K11" s="23"/>
      <c r="L11" s="23"/>
      <c r="M11" s="23"/>
      <c r="N11" s="24"/>
      <c r="O11" s="23"/>
      <c r="P11" s="23"/>
      <c r="Q11" s="23"/>
      <c r="R11" s="23"/>
      <c r="S11" s="23"/>
      <c r="T11" s="23"/>
      <c r="U11" s="24"/>
      <c r="V11" s="23"/>
      <c r="W11" s="23"/>
      <c r="X11" s="23"/>
      <c r="Y11" s="23"/>
      <c r="Z11" s="23"/>
    </row>
    <row r="12" spans="1:26" ht="15">
      <c r="A12" s="11" t="s">
        <v>25</v>
      </c>
      <c r="B12" s="30">
        <f>SUM(F12:L12)</f>
        <v>0</v>
      </c>
      <c r="C12" s="31">
        <f t="shared" si="0"/>
        <v>0</v>
      </c>
      <c r="D12" s="30">
        <f t="shared" si="1"/>
        <v>0</v>
      </c>
      <c r="E12" s="29"/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</row>
    <row r="13" spans="1:26" ht="15">
      <c r="A13" s="11" t="s">
        <v>26</v>
      </c>
      <c r="B13" s="30">
        <f>SUM(F13:L13)</f>
        <v>0</v>
      </c>
      <c r="C13" s="31">
        <f t="shared" si="0"/>
        <v>0</v>
      </c>
      <c r="D13" s="30">
        <f t="shared" si="1"/>
        <v>0</v>
      </c>
      <c r="E13" s="29"/>
      <c r="F13" s="15">
        <v>0</v>
      </c>
      <c r="G13" s="16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9">
        <v>0</v>
      </c>
      <c r="N13" s="20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5">
        <v>0</v>
      </c>
      <c r="U13" s="16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</row>
    <row r="14" spans="1:26" ht="15">
      <c r="A14" s="11" t="s">
        <v>27</v>
      </c>
      <c r="B14" s="30">
        <f>SUM(F14:L14)</f>
        <v>0</v>
      </c>
      <c r="C14" s="31">
        <f t="shared" si="0"/>
        <v>0</v>
      </c>
      <c r="D14" s="30">
        <f t="shared" si="1"/>
        <v>0</v>
      </c>
      <c r="E14" s="29"/>
      <c r="F14" s="15">
        <v>0</v>
      </c>
      <c r="G14" s="16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9">
        <v>0</v>
      </c>
      <c r="N14" s="20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5">
        <v>0</v>
      </c>
      <c r="U14" s="16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</row>
    <row r="15" spans="1:26" ht="15">
      <c r="A15" s="11" t="s">
        <v>28</v>
      </c>
      <c r="B15" s="30">
        <f>SUM(F15:L15)</f>
        <v>0</v>
      </c>
      <c r="C15" s="31">
        <f t="shared" si="0"/>
        <v>0</v>
      </c>
      <c r="D15" s="30">
        <f t="shared" si="1"/>
        <v>0</v>
      </c>
      <c r="E15" s="29"/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9">
        <v>0</v>
      </c>
      <c r="N15" s="20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5">
        <v>0</v>
      </c>
      <c r="U15" s="16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</row>
    <row r="16" spans="1:26" ht="15">
      <c r="A16" s="11" t="s">
        <v>29</v>
      </c>
      <c r="B16" s="30">
        <f>SUM(F16:L16)</f>
        <v>0</v>
      </c>
      <c r="C16" s="31">
        <f t="shared" si="0"/>
        <v>0</v>
      </c>
      <c r="D16" s="30">
        <f t="shared" si="1"/>
        <v>0</v>
      </c>
      <c r="E16" s="29"/>
      <c r="F16" s="15">
        <v>0</v>
      </c>
      <c r="G16" s="16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9">
        <v>0</v>
      </c>
      <c r="N16" s="20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5">
        <v>0</v>
      </c>
      <c r="U16" s="16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</row>
    <row r="17" spans="1:26" ht="15">
      <c r="A17" s="11" t="s">
        <v>31</v>
      </c>
      <c r="B17" s="28"/>
      <c r="C17" s="28"/>
      <c r="D17" s="28"/>
      <c r="E17" s="29"/>
      <c r="F17" s="23"/>
      <c r="G17" s="24"/>
      <c r="H17" s="23"/>
      <c r="I17" s="23"/>
      <c r="J17" s="23"/>
      <c r="K17" s="23"/>
      <c r="L17" s="23"/>
      <c r="M17" s="23"/>
      <c r="N17" s="24"/>
      <c r="O17" s="23"/>
      <c r="P17" s="23"/>
      <c r="Q17" s="23"/>
      <c r="R17" s="23"/>
      <c r="S17" s="23"/>
      <c r="T17" s="23"/>
      <c r="U17" s="24"/>
      <c r="V17" s="23"/>
      <c r="W17" s="23"/>
      <c r="X17" s="23"/>
      <c r="Y17" s="23"/>
      <c r="Z17" s="23"/>
    </row>
    <row r="18" spans="1:26" ht="15">
      <c r="A18" s="11" t="s">
        <v>25</v>
      </c>
      <c r="B18" s="30">
        <f>SUM(F18:L18)</f>
        <v>902</v>
      </c>
      <c r="C18" s="31">
        <f t="shared" si="0"/>
        <v>899</v>
      </c>
      <c r="D18" s="30">
        <f t="shared" si="1"/>
        <v>30</v>
      </c>
      <c r="E18" s="29"/>
      <c r="F18" s="15">
        <v>217</v>
      </c>
      <c r="G18" s="15">
        <v>160</v>
      </c>
      <c r="H18" s="15">
        <v>229</v>
      </c>
      <c r="I18" s="15">
        <v>157</v>
      </c>
      <c r="J18" s="15">
        <v>61</v>
      </c>
      <c r="K18" s="15">
        <v>37</v>
      </c>
      <c r="L18" s="15">
        <v>41</v>
      </c>
      <c r="M18" s="19">
        <v>214</v>
      </c>
      <c r="N18" s="19">
        <v>160</v>
      </c>
      <c r="O18" s="19">
        <v>229</v>
      </c>
      <c r="P18" s="19">
        <v>157</v>
      </c>
      <c r="Q18" s="19">
        <v>61</v>
      </c>
      <c r="R18" s="19">
        <v>37</v>
      </c>
      <c r="S18" s="19">
        <v>41</v>
      </c>
      <c r="T18" s="15">
        <v>10</v>
      </c>
      <c r="U18" s="15">
        <v>2</v>
      </c>
      <c r="V18" s="15">
        <v>10</v>
      </c>
      <c r="W18" s="15">
        <v>3</v>
      </c>
      <c r="X18" s="15">
        <v>0</v>
      </c>
      <c r="Y18" s="15">
        <v>2</v>
      </c>
      <c r="Z18" s="15">
        <v>3</v>
      </c>
    </row>
    <row r="19" spans="1:26" ht="15">
      <c r="A19" s="11" t="s">
        <v>26</v>
      </c>
      <c r="B19" s="30">
        <f>SUM(F19:L19)</f>
        <v>52</v>
      </c>
      <c r="C19" s="31">
        <f t="shared" si="0"/>
        <v>52</v>
      </c>
      <c r="D19" s="30">
        <f t="shared" si="1"/>
        <v>3</v>
      </c>
      <c r="E19" s="29"/>
      <c r="F19" s="15">
        <v>8</v>
      </c>
      <c r="G19" s="16">
        <v>2</v>
      </c>
      <c r="H19" s="15">
        <v>7</v>
      </c>
      <c r="I19" s="15">
        <v>6</v>
      </c>
      <c r="J19" s="15">
        <v>27</v>
      </c>
      <c r="K19" s="15">
        <v>0</v>
      </c>
      <c r="L19" s="15">
        <v>2</v>
      </c>
      <c r="M19" s="19">
        <v>8</v>
      </c>
      <c r="N19" s="20">
        <v>2</v>
      </c>
      <c r="O19" s="19">
        <v>7</v>
      </c>
      <c r="P19" s="19">
        <v>6</v>
      </c>
      <c r="Q19" s="19">
        <v>27</v>
      </c>
      <c r="R19" s="19">
        <v>0</v>
      </c>
      <c r="S19" s="19">
        <v>2</v>
      </c>
      <c r="T19" s="15">
        <v>0</v>
      </c>
      <c r="U19" s="16">
        <v>0</v>
      </c>
      <c r="V19" s="15">
        <v>0</v>
      </c>
      <c r="W19" s="15">
        <v>0</v>
      </c>
      <c r="X19" s="15">
        <v>3</v>
      </c>
      <c r="Y19" s="15">
        <v>0</v>
      </c>
      <c r="Z19" s="15">
        <v>0</v>
      </c>
    </row>
    <row r="20" spans="1:26" ht="15">
      <c r="A20" s="11" t="s">
        <v>27</v>
      </c>
      <c r="B20" s="30">
        <f>SUM(F20:L20)</f>
        <v>25</v>
      </c>
      <c r="C20" s="31">
        <f t="shared" si="0"/>
        <v>25</v>
      </c>
      <c r="D20" s="30">
        <f t="shared" si="1"/>
        <v>2</v>
      </c>
      <c r="E20" s="29"/>
      <c r="F20" s="15">
        <v>15</v>
      </c>
      <c r="G20" s="16">
        <v>0</v>
      </c>
      <c r="H20" s="15">
        <v>0</v>
      </c>
      <c r="I20" s="15">
        <v>2</v>
      </c>
      <c r="J20" s="15">
        <v>3</v>
      </c>
      <c r="K20" s="15">
        <v>2</v>
      </c>
      <c r="L20" s="15">
        <v>3</v>
      </c>
      <c r="M20" s="19">
        <v>15</v>
      </c>
      <c r="N20" s="20">
        <v>0</v>
      </c>
      <c r="O20" s="19">
        <v>0</v>
      </c>
      <c r="P20" s="19">
        <v>2</v>
      </c>
      <c r="Q20" s="19">
        <v>3</v>
      </c>
      <c r="R20" s="19">
        <v>2</v>
      </c>
      <c r="S20" s="19">
        <v>3</v>
      </c>
      <c r="T20" s="15">
        <v>0</v>
      </c>
      <c r="U20" s="16">
        <v>0</v>
      </c>
      <c r="V20" s="15">
        <v>0</v>
      </c>
      <c r="W20" s="15">
        <v>1</v>
      </c>
      <c r="X20" s="15">
        <v>0</v>
      </c>
      <c r="Y20" s="15">
        <v>0</v>
      </c>
      <c r="Z20" s="15">
        <v>1</v>
      </c>
    </row>
    <row r="21" spans="1:26" ht="15">
      <c r="A21" s="11" t="s">
        <v>28</v>
      </c>
      <c r="B21" s="30">
        <f>SUM(F21:L21)</f>
        <v>929</v>
      </c>
      <c r="C21" s="31">
        <f t="shared" si="0"/>
        <v>926</v>
      </c>
      <c r="D21" s="30">
        <f t="shared" si="1"/>
        <v>31</v>
      </c>
      <c r="E21" s="29"/>
      <c r="F21" s="15">
        <v>210</v>
      </c>
      <c r="G21" s="16">
        <v>162</v>
      </c>
      <c r="H21" s="15">
        <v>236</v>
      </c>
      <c r="I21" s="15">
        <v>161</v>
      </c>
      <c r="J21" s="15">
        <v>85</v>
      </c>
      <c r="K21" s="15">
        <v>35</v>
      </c>
      <c r="L21" s="15">
        <v>40</v>
      </c>
      <c r="M21" s="19">
        <v>207</v>
      </c>
      <c r="N21" s="20">
        <v>162</v>
      </c>
      <c r="O21" s="19">
        <v>236</v>
      </c>
      <c r="P21" s="19">
        <v>161</v>
      </c>
      <c r="Q21" s="19">
        <v>85</v>
      </c>
      <c r="R21" s="19">
        <v>35</v>
      </c>
      <c r="S21" s="19">
        <v>40</v>
      </c>
      <c r="T21" s="15">
        <v>10</v>
      </c>
      <c r="U21" s="16">
        <v>2</v>
      </c>
      <c r="V21" s="15">
        <v>10</v>
      </c>
      <c r="W21" s="15">
        <v>2</v>
      </c>
      <c r="X21" s="15">
        <v>3</v>
      </c>
      <c r="Y21" s="15">
        <v>2</v>
      </c>
      <c r="Z21" s="15">
        <v>2</v>
      </c>
    </row>
    <row r="22" spans="1:26" ht="15">
      <c r="A22" s="11" t="s">
        <v>29</v>
      </c>
      <c r="B22" s="30">
        <f>SUM(F22:L22)</f>
        <v>456</v>
      </c>
      <c r="C22" s="31">
        <f t="shared" si="0"/>
        <v>456</v>
      </c>
      <c r="D22" s="30">
        <f t="shared" si="1"/>
        <v>13</v>
      </c>
      <c r="E22" s="29"/>
      <c r="F22" s="15">
        <v>93</v>
      </c>
      <c r="G22" s="16">
        <v>57</v>
      </c>
      <c r="H22" s="15">
        <v>60</v>
      </c>
      <c r="I22" s="15">
        <v>85</v>
      </c>
      <c r="J22" s="15">
        <v>85</v>
      </c>
      <c r="K22" s="15">
        <v>36</v>
      </c>
      <c r="L22" s="15">
        <v>40</v>
      </c>
      <c r="M22" s="19">
        <v>93</v>
      </c>
      <c r="N22" s="20">
        <v>57</v>
      </c>
      <c r="O22" s="19">
        <v>60</v>
      </c>
      <c r="P22" s="19">
        <v>85</v>
      </c>
      <c r="Q22" s="19">
        <v>85</v>
      </c>
      <c r="R22" s="19">
        <v>36</v>
      </c>
      <c r="S22" s="19">
        <v>40</v>
      </c>
      <c r="T22" s="15">
        <v>2</v>
      </c>
      <c r="U22" s="16">
        <v>1</v>
      </c>
      <c r="V22" s="15">
        <v>1</v>
      </c>
      <c r="W22" s="15">
        <v>3</v>
      </c>
      <c r="X22" s="15">
        <v>3</v>
      </c>
      <c r="Y22" s="15">
        <v>0</v>
      </c>
      <c r="Z22" s="15">
        <v>3</v>
      </c>
    </row>
    <row r="23" spans="1:26" ht="15">
      <c r="A23" s="11" t="s">
        <v>32</v>
      </c>
      <c r="B23" s="28"/>
      <c r="C23" s="28"/>
      <c r="D23" s="28"/>
      <c r="E23" s="29"/>
      <c r="F23" s="23"/>
      <c r="G23" s="24"/>
      <c r="H23" s="23"/>
      <c r="I23" s="23"/>
      <c r="J23" s="23"/>
      <c r="K23" s="23"/>
      <c r="L23" s="23"/>
      <c r="M23" s="23"/>
      <c r="N23" s="24"/>
      <c r="O23" s="23"/>
      <c r="P23" s="23"/>
      <c r="Q23" s="23"/>
      <c r="R23" s="23"/>
      <c r="S23" s="23"/>
      <c r="T23" s="23"/>
      <c r="U23" s="24"/>
      <c r="V23" s="23"/>
      <c r="W23" s="23"/>
      <c r="X23" s="23"/>
      <c r="Y23" s="23"/>
      <c r="Z23" s="23"/>
    </row>
    <row r="24" spans="1:26" ht="15">
      <c r="A24" s="11" t="s">
        <v>25</v>
      </c>
      <c r="B24" s="28"/>
      <c r="C24" s="31">
        <f t="shared" si="0"/>
        <v>277</v>
      </c>
      <c r="D24" s="30">
        <f t="shared" si="1"/>
        <v>17</v>
      </c>
      <c r="E24" s="29"/>
      <c r="F24" s="23"/>
      <c r="G24" s="24"/>
      <c r="H24" s="23"/>
      <c r="I24" s="23"/>
      <c r="J24" s="23"/>
      <c r="K24" s="23"/>
      <c r="L24" s="23"/>
      <c r="M24" s="19">
        <v>73</v>
      </c>
      <c r="N24" s="19">
        <v>57</v>
      </c>
      <c r="O24" s="19">
        <v>41</v>
      </c>
      <c r="P24" s="19">
        <v>27</v>
      </c>
      <c r="Q24" s="19">
        <v>24</v>
      </c>
      <c r="R24" s="19">
        <v>12</v>
      </c>
      <c r="S24" s="19">
        <v>43</v>
      </c>
      <c r="T24" s="15">
        <v>8</v>
      </c>
      <c r="U24" s="15">
        <v>0</v>
      </c>
      <c r="V24" s="15">
        <v>2</v>
      </c>
      <c r="W24" s="15">
        <v>5</v>
      </c>
      <c r="X24" s="15">
        <v>1</v>
      </c>
      <c r="Y24" s="15">
        <v>1</v>
      </c>
      <c r="Z24" s="15">
        <v>0</v>
      </c>
    </row>
    <row r="25" spans="1:26" ht="15">
      <c r="A25" s="11" t="s">
        <v>26</v>
      </c>
      <c r="B25" s="28"/>
      <c r="C25" s="31">
        <f t="shared" si="0"/>
        <v>25</v>
      </c>
      <c r="D25" s="30">
        <f t="shared" si="1"/>
        <v>0</v>
      </c>
      <c r="E25" s="29"/>
      <c r="F25" s="23"/>
      <c r="G25" s="24"/>
      <c r="H25" s="23"/>
      <c r="I25" s="23"/>
      <c r="J25" s="23"/>
      <c r="K25" s="23"/>
      <c r="L25" s="23"/>
      <c r="M25" s="19">
        <v>6</v>
      </c>
      <c r="N25" s="20">
        <v>6</v>
      </c>
      <c r="O25" s="19">
        <v>3</v>
      </c>
      <c r="P25" s="19">
        <v>2</v>
      </c>
      <c r="Q25" s="19">
        <v>3</v>
      </c>
      <c r="R25" s="19">
        <v>0</v>
      </c>
      <c r="S25" s="19">
        <v>5</v>
      </c>
      <c r="T25" s="15">
        <v>0</v>
      </c>
      <c r="U25" s="16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</row>
    <row r="26" spans="1:26" ht="15">
      <c r="A26" s="11" t="s">
        <v>27</v>
      </c>
      <c r="B26" s="28"/>
      <c r="C26" s="31">
        <f t="shared" si="0"/>
        <v>21</v>
      </c>
      <c r="D26" s="30">
        <f t="shared" si="1"/>
        <v>2</v>
      </c>
      <c r="E26" s="29"/>
      <c r="F26" s="23"/>
      <c r="G26" s="24"/>
      <c r="H26" s="23"/>
      <c r="I26" s="23"/>
      <c r="J26" s="23"/>
      <c r="K26" s="23"/>
      <c r="L26" s="23"/>
      <c r="M26" s="19">
        <v>3</v>
      </c>
      <c r="N26" s="20">
        <v>0</v>
      </c>
      <c r="O26" s="19">
        <v>9</v>
      </c>
      <c r="P26" s="19">
        <v>2</v>
      </c>
      <c r="Q26" s="19">
        <v>7</v>
      </c>
      <c r="R26" s="19">
        <v>0</v>
      </c>
      <c r="S26" s="19">
        <v>0</v>
      </c>
      <c r="T26" s="15">
        <v>0</v>
      </c>
      <c r="U26" s="16">
        <v>0</v>
      </c>
      <c r="V26" s="15">
        <v>0</v>
      </c>
      <c r="W26" s="15">
        <v>1</v>
      </c>
      <c r="X26" s="15">
        <v>1</v>
      </c>
      <c r="Y26" s="15">
        <v>0</v>
      </c>
      <c r="Z26" s="15">
        <v>0</v>
      </c>
    </row>
    <row r="27" spans="1:26" ht="15">
      <c r="A27" s="11" t="s">
        <v>28</v>
      </c>
      <c r="B27" s="28"/>
      <c r="C27" s="31">
        <f t="shared" si="0"/>
        <v>281</v>
      </c>
      <c r="D27" s="30">
        <f t="shared" si="1"/>
        <v>15</v>
      </c>
      <c r="E27" s="29"/>
      <c r="F27" s="23"/>
      <c r="G27" s="24"/>
      <c r="H27" s="23"/>
      <c r="I27" s="23"/>
      <c r="J27" s="23"/>
      <c r="K27" s="23"/>
      <c r="L27" s="23"/>
      <c r="M27" s="19">
        <v>76</v>
      </c>
      <c r="N27" s="20">
        <v>63</v>
      </c>
      <c r="O27" s="19">
        <v>35</v>
      </c>
      <c r="P27" s="19">
        <v>27</v>
      </c>
      <c r="Q27" s="19">
        <v>20</v>
      </c>
      <c r="R27" s="19">
        <v>12</v>
      </c>
      <c r="S27" s="19">
        <v>48</v>
      </c>
      <c r="T27" s="15">
        <v>8</v>
      </c>
      <c r="U27" s="16">
        <v>0</v>
      </c>
      <c r="V27" s="15">
        <v>2</v>
      </c>
      <c r="W27" s="15">
        <v>4</v>
      </c>
      <c r="X27" s="15">
        <v>0</v>
      </c>
      <c r="Y27" s="15">
        <v>1</v>
      </c>
      <c r="Z27" s="15">
        <v>0</v>
      </c>
    </row>
    <row r="28" spans="1:26" ht="15">
      <c r="A28" s="11" t="s">
        <v>29</v>
      </c>
      <c r="B28" s="28"/>
      <c r="C28" s="31">
        <f t="shared" si="0"/>
        <v>81</v>
      </c>
      <c r="D28" s="30">
        <f t="shared" si="1"/>
        <v>2</v>
      </c>
      <c r="E28" s="29"/>
      <c r="F28" s="23"/>
      <c r="G28" s="24"/>
      <c r="H28" s="23"/>
      <c r="I28" s="23"/>
      <c r="J28" s="23"/>
      <c r="K28" s="23"/>
      <c r="L28" s="23"/>
      <c r="M28" s="19">
        <v>34</v>
      </c>
      <c r="N28" s="20">
        <v>9</v>
      </c>
      <c r="O28" s="19">
        <v>10</v>
      </c>
      <c r="P28" s="19">
        <v>5</v>
      </c>
      <c r="Q28" s="19">
        <v>7</v>
      </c>
      <c r="R28" s="19">
        <v>3</v>
      </c>
      <c r="S28" s="19">
        <v>13</v>
      </c>
      <c r="T28" s="15">
        <v>1</v>
      </c>
      <c r="U28" s="16">
        <v>0</v>
      </c>
      <c r="V28" s="15">
        <v>0</v>
      </c>
      <c r="W28" s="15">
        <v>0</v>
      </c>
      <c r="X28" s="15">
        <v>0</v>
      </c>
      <c r="Y28" s="15">
        <v>1</v>
      </c>
      <c r="Z28" s="15">
        <v>0</v>
      </c>
    </row>
    <row r="29" spans="1:26" ht="15">
      <c r="A29" s="11" t="s">
        <v>33</v>
      </c>
      <c r="B29" s="28"/>
      <c r="C29" s="28"/>
      <c r="D29" s="28"/>
      <c r="E29" s="29"/>
      <c r="F29" s="23"/>
      <c r="G29" s="24"/>
      <c r="H29" s="23"/>
      <c r="I29" s="23"/>
      <c r="J29" s="23"/>
      <c r="K29" s="23"/>
      <c r="L29" s="23"/>
      <c r="M29" s="23"/>
      <c r="N29" s="24"/>
      <c r="O29" s="23"/>
      <c r="P29" s="23"/>
      <c r="Q29" s="23"/>
      <c r="R29" s="23"/>
      <c r="S29" s="23"/>
      <c r="T29" s="23"/>
      <c r="U29" s="24"/>
      <c r="V29" s="23"/>
      <c r="W29" s="23"/>
      <c r="X29" s="23"/>
      <c r="Y29" s="23"/>
      <c r="Z29" s="23"/>
    </row>
    <row r="30" spans="1:26" ht="15">
      <c r="A30" s="11" t="s">
        <v>25</v>
      </c>
      <c r="B30" s="30">
        <f>SUM(F30:L30)</f>
        <v>0</v>
      </c>
      <c r="C30" s="31">
        <f t="shared" si="0"/>
        <v>0</v>
      </c>
      <c r="D30" s="30">
        <f t="shared" si="1"/>
        <v>0</v>
      </c>
      <c r="E30" s="29"/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26" ht="15">
      <c r="A31" s="11" t="s">
        <v>26</v>
      </c>
      <c r="B31" s="30">
        <f>SUM(F31:L31)</f>
        <v>0</v>
      </c>
      <c r="C31" s="31">
        <f t="shared" si="0"/>
        <v>0</v>
      </c>
      <c r="D31" s="30">
        <f t="shared" si="1"/>
        <v>0</v>
      </c>
      <c r="E31" s="29"/>
      <c r="F31" s="15">
        <v>0</v>
      </c>
      <c r="G31" s="16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9">
        <v>0</v>
      </c>
      <c r="N31" s="20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5">
        <v>0</v>
      </c>
      <c r="U31" s="16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</row>
    <row r="32" spans="1:26" ht="15">
      <c r="A32" s="11" t="s">
        <v>27</v>
      </c>
      <c r="B32" s="30">
        <f>SUM(F32:L32)</f>
        <v>0</v>
      </c>
      <c r="C32" s="31">
        <f t="shared" si="0"/>
        <v>0</v>
      </c>
      <c r="D32" s="30">
        <f t="shared" si="1"/>
        <v>0</v>
      </c>
      <c r="E32" s="29"/>
      <c r="F32" s="15">
        <v>0</v>
      </c>
      <c r="G32" s="16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9">
        <v>0</v>
      </c>
      <c r="N32" s="20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5">
        <v>0</v>
      </c>
      <c r="U32" s="16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</row>
    <row r="33" spans="1:26" ht="15">
      <c r="A33" s="11" t="s">
        <v>28</v>
      </c>
      <c r="B33" s="30">
        <f>SUM(F33:L33)</f>
        <v>0</v>
      </c>
      <c r="C33" s="31">
        <f t="shared" si="0"/>
        <v>0</v>
      </c>
      <c r="D33" s="30">
        <f t="shared" si="1"/>
        <v>0</v>
      </c>
      <c r="E33" s="29"/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9">
        <v>0</v>
      </c>
      <c r="N33" s="20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5">
        <v>0</v>
      </c>
      <c r="U33" s="16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</row>
    <row r="34" spans="1:26" ht="15">
      <c r="A34" s="11" t="s">
        <v>29</v>
      </c>
      <c r="B34" s="30">
        <f>SUM(F34:L34)</f>
        <v>0</v>
      </c>
      <c r="C34" s="31">
        <f t="shared" si="0"/>
        <v>0</v>
      </c>
      <c r="D34" s="30">
        <f t="shared" si="1"/>
        <v>0</v>
      </c>
      <c r="E34" s="29"/>
      <c r="F34" s="15">
        <v>0</v>
      </c>
      <c r="G34" s="16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9">
        <v>0</v>
      </c>
      <c r="N34" s="20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5">
        <v>0</v>
      </c>
      <c r="U34" s="16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</row>
    <row r="35" spans="1:26" ht="15">
      <c r="A35" s="11" t="s">
        <v>34</v>
      </c>
      <c r="B35" s="28"/>
      <c r="C35" s="28"/>
      <c r="D35" s="28"/>
      <c r="E35" s="29"/>
      <c r="F35" s="23"/>
      <c r="G35" s="24"/>
      <c r="H35" s="23"/>
      <c r="I35" s="23"/>
      <c r="J35" s="23"/>
      <c r="K35" s="23"/>
      <c r="L35" s="23"/>
      <c r="M35" s="23"/>
      <c r="N35" s="24"/>
      <c r="O35" s="23"/>
      <c r="P35" s="23"/>
      <c r="Q35" s="23"/>
      <c r="R35" s="23"/>
      <c r="S35" s="23"/>
      <c r="T35" s="23"/>
      <c r="U35" s="24"/>
      <c r="V35" s="23"/>
      <c r="W35" s="23"/>
      <c r="X35" s="23"/>
      <c r="Y35" s="23"/>
      <c r="Z35" s="23"/>
    </row>
    <row r="36" spans="1:26" ht="15">
      <c r="A36" s="11" t="s">
        <v>25</v>
      </c>
      <c r="B36" s="30">
        <f>SUM(F36:L36)</f>
        <v>287</v>
      </c>
      <c r="C36" s="31">
        <f t="shared" si="0"/>
        <v>234</v>
      </c>
      <c r="D36" s="30">
        <f t="shared" si="1"/>
        <v>229</v>
      </c>
      <c r="E36" s="29"/>
      <c r="F36" s="15">
        <v>33</v>
      </c>
      <c r="G36" s="15">
        <v>44</v>
      </c>
      <c r="H36" s="15">
        <v>36</v>
      </c>
      <c r="I36" s="15">
        <v>31</v>
      </c>
      <c r="J36" s="15">
        <v>72</v>
      </c>
      <c r="K36" s="15">
        <v>47</v>
      </c>
      <c r="L36" s="15">
        <v>24</v>
      </c>
      <c r="M36" s="19">
        <v>40</v>
      </c>
      <c r="N36" s="19">
        <v>19</v>
      </c>
      <c r="O36" s="19">
        <v>19</v>
      </c>
      <c r="P36" s="19">
        <v>31</v>
      </c>
      <c r="Q36" s="19">
        <v>51</v>
      </c>
      <c r="R36" s="19">
        <v>43</v>
      </c>
      <c r="S36" s="19">
        <v>31</v>
      </c>
      <c r="T36" s="15">
        <v>40</v>
      </c>
      <c r="U36" s="15">
        <v>19</v>
      </c>
      <c r="V36" s="15">
        <v>19</v>
      </c>
      <c r="W36" s="15">
        <v>31</v>
      </c>
      <c r="X36" s="15">
        <v>46</v>
      </c>
      <c r="Y36" s="15">
        <v>43</v>
      </c>
      <c r="Z36" s="15">
        <v>31</v>
      </c>
    </row>
    <row r="37" spans="1:26" ht="15">
      <c r="A37" s="11" t="s">
        <v>26</v>
      </c>
      <c r="B37" s="30">
        <f>SUM(F37:L37)</f>
        <v>16</v>
      </c>
      <c r="C37" s="31">
        <f t="shared" si="0"/>
        <v>15</v>
      </c>
      <c r="D37" s="30">
        <f t="shared" si="1"/>
        <v>15</v>
      </c>
      <c r="E37" s="29"/>
      <c r="F37" s="15">
        <v>1</v>
      </c>
      <c r="G37" s="16">
        <v>0</v>
      </c>
      <c r="H37" s="15">
        <v>4</v>
      </c>
      <c r="I37" s="15">
        <v>0</v>
      </c>
      <c r="J37" s="15">
        <v>0</v>
      </c>
      <c r="K37" s="15">
        <v>0</v>
      </c>
      <c r="L37" s="15">
        <v>11</v>
      </c>
      <c r="M37" s="19">
        <v>1</v>
      </c>
      <c r="N37" s="20">
        <v>0</v>
      </c>
      <c r="O37" s="19">
        <v>4</v>
      </c>
      <c r="P37" s="19">
        <v>0</v>
      </c>
      <c r="Q37" s="19">
        <v>5</v>
      </c>
      <c r="R37" s="19">
        <v>4</v>
      </c>
      <c r="S37" s="19">
        <v>1</v>
      </c>
      <c r="T37" s="15">
        <v>1</v>
      </c>
      <c r="U37" s="16">
        <v>0</v>
      </c>
      <c r="V37" s="15">
        <v>4</v>
      </c>
      <c r="W37" s="15">
        <v>0</v>
      </c>
      <c r="X37" s="15">
        <v>5</v>
      </c>
      <c r="Y37" s="15">
        <v>4</v>
      </c>
      <c r="Z37" s="15">
        <v>1</v>
      </c>
    </row>
    <row r="38" spans="1:26" ht="15">
      <c r="A38" s="11" t="s">
        <v>27</v>
      </c>
      <c r="B38" s="30">
        <f>SUM(F38:L38)</f>
        <v>3</v>
      </c>
      <c r="C38" s="31">
        <f t="shared" si="0"/>
        <v>10</v>
      </c>
      <c r="D38" s="30">
        <f t="shared" si="1"/>
        <v>10</v>
      </c>
      <c r="E38" s="29"/>
      <c r="F38" s="15">
        <v>0</v>
      </c>
      <c r="G38" s="16">
        <v>0</v>
      </c>
      <c r="H38" s="15">
        <v>3</v>
      </c>
      <c r="I38" s="15">
        <v>0</v>
      </c>
      <c r="J38" s="15">
        <v>0</v>
      </c>
      <c r="K38" s="15">
        <v>0</v>
      </c>
      <c r="L38" s="15">
        <v>0</v>
      </c>
      <c r="M38" s="19">
        <v>0</v>
      </c>
      <c r="N38" s="20">
        <v>0</v>
      </c>
      <c r="O38" s="19">
        <v>10</v>
      </c>
      <c r="P38" s="19">
        <v>0</v>
      </c>
      <c r="Q38" s="19">
        <v>0</v>
      </c>
      <c r="R38" s="19">
        <v>0</v>
      </c>
      <c r="S38" s="19">
        <v>0</v>
      </c>
      <c r="T38" s="15">
        <v>0</v>
      </c>
      <c r="U38" s="16">
        <v>0</v>
      </c>
      <c r="V38" s="15">
        <v>10</v>
      </c>
      <c r="W38" s="15">
        <v>0</v>
      </c>
      <c r="X38" s="15">
        <v>0</v>
      </c>
      <c r="Y38" s="15">
        <v>0</v>
      </c>
      <c r="Z38" s="15">
        <v>0</v>
      </c>
    </row>
    <row r="39" spans="1:26" ht="15">
      <c r="A39" s="11" t="s">
        <v>28</v>
      </c>
      <c r="B39" s="30">
        <f>SUM(F39:L39)</f>
        <v>300</v>
      </c>
      <c r="C39" s="31">
        <f t="shared" si="0"/>
        <v>239</v>
      </c>
      <c r="D39" s="30">
        <f t="shared" si="1"/>
        <v>234</v>
      </c>
      <c r="E39" s="29"/>
      <c r="F39" s="15">
        <v>34</v>
      </c>
      <c r="G39" s="16">
        <v>44</v>
      </c>
      <c r="H39" s="15">
        <v>37</v>
      </c>
      <c r="I39" s="15">
        <v>31</v>
      </c>
      <c r="J39" s="15">
        <v>72</v>
      </c>
      <c r="K39" s="15">
        <v>47</v>
      </c>
      <c r="L39" s="15">
        <v>35</v>
      </c>
      <c r="M39" s="19">
        <v>41</v>
      </c>
      <c r="N39" s="20">
        <v>19</v>
      </c>
      <c r="O39" s="19">
        <v>13</v>
      </c>
      <c r="P39" s="19">
        <v>31</v>
      </c>
      <c r="Q39" s="19">
        <v>56</v>
      </c>
      <c r="R39" s="19">
        <v>47</v>
      </c>
      <c r="S39" s="19">
        <v>32</v>
      </c>
      <c r="T39" s="15">
        <v>41</v>
      </c>
      <c r="U39" s="16">
        <v>19</v>
      </c>
      <c r="V39" s="15">
        <v>13</v>
      </c>
      <c r="W39" s="15">
        <v>31</v>
      </c>
      <c r="X39" s="15">
        <v>51</v>
      </c>
      <c r="Y39" s="15">
        <v>47</v>
      </c>
      <c r="Z39" s="15">
        <v>32</v>
      </c>
    </row>
    <row r="40" spans="1:26" ht="15">
      <c r="A40" s="11" t="s">
        <v>29</v>
      </c>
      <c r="B40" s="30">
        <f>SUM(F40:L40)</f>
        <v>46</v>
      </c>
      <c r="C40" s="31">
        <f t="shared" si="0"/>
        <v>78</v>
      </c>
      <c r="D40" s="30">
        <f t="shared" si="1"/>
        <v>64</v>
      </c>
      <c r="E40" s="29"/>
      <c r="F40" s="15">
        <v>4</v>
      </c>
      <c r="G40" s="16">
        <v>5</v>
      </c>
      <c r="H40" s="15">
        <v>5</v>
      </c>
      <c r="I40" s="15">
        <v>0</v>
      </c>
      <c r="J40" s="15">
        <v>9</v>
      </c>
      <c r="K40" s="15">
        <v>12</v>
      </c>
      <c r="L40" s="15">
        <v>11</v>
      </c>
      <c r="M40" s="19">
        <v>4</v>
      </c>
      <c r="N40" s="20">
        <v>5</v>
      </c>
      <c r="O40" s="19">
        <v>5</v>
      </c>
      <c r="P40" s="19">
        <v>0</v>
      </c>
      <c r="Q40" s="19">
        <v>29</v>
      </c>
      <c r="R40" s="19">
        <v>25</v>
      </c>
      <c r="S40" s="19">
        <v>10</v>
      </c>
      <c r="T40" s="15">
        <v>4</v>
      </c>
      <c r="U40" s="16">
        <v>5</v>
      </c>
      <c r="V40" s="15">
        <v>5</v>
      </c>
      <c r="W40" s="15">
        <v>0</v>
      </c>
      <c r="X40" s="15">
        <v>15</v>
      </c>
      <c r="Y40" s="15">
        <v>25</v>
      </c>
      <c r="Z40" s="15">
        <v>10</v>
      </c>
    </row>
    <row r="41" spans="1:26" ht="15">
      <c r="A41" s="11" t="s">
        <v>35</v>
      </c>
      <c r="B41" s="32"/>
      <c r="C41" s="28"/>
      <c r="D41" s="28"/>
      <c r="E41" s="29"/>
      <c r="F41" s="23"/>
      <c r="G41" s="24"/>
      <c r="H41" s="23"/>
      <c r="I41" s="23"/>
      <c r="J41" s="23"/>
      <c r="K41" s="23"/>
      <c r="L41" s="23"/>
      <c r="M41" s="23"/>
      <c r="N41" s="24"/>
      <c r="O41" s="23"/>
      <c r="P41" s="23"/>
      <c r="Q41" s="23"/>
      <c r="R41" s="23"/>
      <c r="S41" s="23"/>
      <c r="T41" s="23"/>
      <c r="U41" s="24"/>
      <c r="V41" s="23"/>
      <c r="W41" s="23"/>
      <c r="X41" s="23"/>
      <c r="Y41" s="23"/>
      <c r="Z41" s="23"/>
    </row>
    <row r="42" spans="1:26" ht="15">
      <c r="A42" s="11" t="s">
        <v>25</v>
      </c>
      <c r="B42" s="28"/>
      <c r="C42" s="31">
        <f t="shared" si="0"/>
        <v>8</v>
      </c>
      <c r="D42" s="30">
        <f t="shared" si="1"/>
        <v>0</v>
      </c>
      <c r="E42" s="29"/>
      <c r="F42" s="23"/>
      <c r="G42" s="24"/>
      <c r="H42" s="23"/>
      <c r="I42" s="23"/>
      <c r="J42" s="23"/>
      <c r="K42" s="23"/>
      <c r="L42" s="23"/>
      <c r="M42" s="19">
        <v>3</v>
      </c>
      <c r="N42" s="19">
        <v>0</v>
      </c>
      <c r="O42" s="19">
        <v>0</v>
      </c>
      <c r="P42" s="19">
        <v>2</v>
      </c>
      <c r="Q42" s="19">
        <v>2</v>
      </c>
      <c r="R42" s="19">
        <v>0</v>
      </c>
      <c r="S42" s="19">
        <v>1</v>
      </c>
      <c r="T42" s="23"/>
      <c r="U42" s="24"/>
      <c r="V42" s="23"/>
      <c r="W42" s="23"/>
      <c r="X42" s="23"/>
      <c r="Y42" s="23"/>
      <c r="Z42" s="23"/>
    </row>
    <row r="43" spans="1:26" ht="15">
      <c r="A43" s="11" t="s">
        <v>26</v>
      </c>
      <c r="B43" s="28"/>
      <c r="C43" s="31">
        <f t="shared" si="0"/>
        <v>0</v>
      </c>
      <c r="D43" s="30">
        <f t="shared" si="1"/>
        <v>0</v>
      </c>
      <c r="E43" s="29"/>
      <c r="F43" s="23"/>
      <c r="G43" s="24"/>
      <c r="H43" s="23"/>
      <c r="I43" s="23"/>
      <c r="J43" s="23"/>
      <c r="K43" s="23"/>
      <c r="L43" s="23"/>
      <c r="M43" s="19">
        <v>0</v>
      </c>
      <c r="N43" s="20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23"/>
      <c r="U43" s="24"/>
      <c r="V43" s="23"/>
      <c r="W43" s="23"/>
      <c r="X43" s="23"/>
      <c r="Y43" s="23"/>
      <c r="Z43" s="23"/>
    </row>
    <row r="44" spans="1:26" ht="15">
      <c r="A44" s="11" t="s">
        <v>27</v>
      </c>
      <c r="B44" s="28"/>
      <c r="C44" s="31">
        <f t="shared" si="0"/>
        <v>1</v>
      </c>
      <c r="D44" s="30">
        <f t="shared" si="1"/>
        <v>0</v>
      </c>
      <c r="E44" s="29"/>
      <c r="F44" s="23"/>
      <c r="G44" s="24"/>
      <c r="H44" s="23"/>
      <c r="I44" s="23"/>
      <c r="J44" s="23"/>
      <c r="K44" s="23"/>
      <c r="L44" s="23"/>
      <c r="M44" s="19">
        <v>1</v>
      </c>
      <c r="N44" s="20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23"/>
      <c r="U44" s="24"/>
      <c r="V44" s="23"/>
      <c r="W44" s="23"/>
      <c r="X44" s="23"/>
      <c r="Y44" s="23"/>
      <c r="Z44" s="23"/>
    </row>
    <row r="45" spans="1:26" ht="15">
      <c r="A45" s="11" t="s">
        <v>28</v>
      </c>
      <c r="B45" s="28"/>
      <c r="C45" s="31">
        <f t="shared" si="0"/>
        <v>7</v>
      </c>
      <c r="D45" s="30">
        <f t="shared" si="1"/>
        <v>0</v>
      </c>
      <c r="E45" s="29"/>
      <c r="F45" s="23"/>
      <c r="G45" s="24"/>
      <c r="H45" s="23"/>
      <c r="I45" s="23"/>
      <c r="J45" s="23"/>
      <c r="K45" s="23"/>
      <c r="L45" s="23"/>
      <c r="M45" s="19">
        <v>2</v>
      </c>
      <c r="N45" s="20">
        <v>0</v>
      </c>
      <c r="O45" s="19">
        <v>0</v>
      </c>
      <c r="P45" s="19">
        <v>2</v>
      </c>
      <c r="Q45" s="19">
        <v>2</v>
      </c>
      <c r="R45" s="19">
        <v>0</v>
      </c>
      <c r="S45" s="19">
        <v>1</v>
      </c>
      <c r="T45" s="23"/>
      <c r="U45" s="24"/>
      <c r="V45" s="23"/>
      <c r="W45" s="23"/>
      <c r="X45" s="23"/>
      <c r="Y45" s="23"/>
      <c r="Z45" s="23"/>
    </row>
    <row r="46" spans="1:26" ht="15">
      <c r="A46" s="11" t="s">
        <v>29</v>
      </c>
      <c r="B46" s="28"/>
      <c r="C46" s="31">
        <f t="shared" si="0"/>
        <v>1</v>
      </c>
      <c r="D46" s="30">
        <f t="shared" si="1"/>
        <v>0</v>
      </c>
      <c r="E46" s="29"/>
      <c r="F46" s="23"/>
      <c r="G46" s="24"/>
      <c r="H46" s="23"/>
      <c r="I46" s="23"/>
      <c r="J46" s="23"/>
      <c r="K46" s="23"/>
      <c r="L46" s="23"/>
      <c r="M46" s="19">
        <v>0</v>
      </c>
      <c r="N46" s="20">
        <v>0</v>
      </c>
      <c r="O46" s="19">
        <v>0</v>
      </c>
      <c r="P46" s="19">
        <v>0</v>
      </c>
      <c r="Q46" s="19">
        <v>0</v>
      </c>
      <c r="R46" s="19">
        <v>0</v>
      </c>
      <c r="S46" s="19">
        <v>1</v>
      </c>
      <c r="T46" s="23"/>
      <c r="U46" s="24"/>
      <c r="V46" s="23"/>
      <c r="W46" s="23"/>
      <c r="X46" s="23"/>
      <c r="Y46" s="23"/>
      <c r="Z46" s="23"/>
    </row>
    <row r="47" spans="1:26" ht="15">
      <c r="A47" s="11" t="s">
        <v>36</v>
      </c>
      <c r="B47" s="32"/>
      <c r="C47" s="28"/>
      <c r="D47" s="28"/>
      <c r="E47" s="29"/>
      <c r="F47" s="23"/>
      <c r="G47" s="24"/>
      <c r="H47" s="23"/>
      <c r="I47" s="23"/>
      <c r="J47" s="23"/>
      <c r="K47" s="23"/>
      <c r="L47" s="23"/>
      <c r="M47" s="23"/>
      <c r="N47" s="24"/>
      <c r="O47" s="23"/>
      <c r="P47" s="23"/>
      <c r="Q47" s="23"/>
      <c r="R47" s="23"/>
      <c r="S47" s="23"/>
      <c r="T47" s="23"/>
      <c r="U47" s="24"/>
      <c r="V47" s="23"/>
      <c r="W47" s="23"/>
      <c r="X47" s="23"/>
      <c r="Y47" s="23"/>
      <c r="Z47" s="23"/>
    </row>
    <row r="48" spans="1:26" ht="15">
      <c r="A48" s="11" t="s">
        <v>25</v>
      </c>
      <c r="B48" s="28"/>
      <c r="C48" s="31">
        <f t="shared" si="0"/>
        <v>5</v>
      </c>
      <c r="D48" s="30">
        <f t="shared" si="1"/>
        <v>0</v>
      </c>
      <c r="E48" s="29"/>
      <c r="F48" s="23"/>
      <c r="G48" s="24"/>
      <c r="H48" s="23"/>
      <c r="I48" s="23"/>
      <c r="J48" s="23"/>
      <c r="K48" s="23"/>
      <c r="L48" s="23"/>
      <c r="M48" s="19">
        <v>2</v>
      </c>
      <c r="N48" s="19">
        <v>0</v>
      </c>
      <c r="O48" s="19">
        <v>1</v>
      </c>
      <c r="P48" s="19">
        <v>1</v>
      </c>
      <c r="Q48" s="19">
        <v>1</v>
      </c>
      <c r="R48" s="19">
        <v>0</v>
      </c>
      <c r="S48" s="19">
        <v>0</v>
      </c>
      <c r="T48" s="23"/>
      <c r="U48" s="24"/>
      <c r="V48" s="23"/>
      <c r="W48" s="23"/>
      <c r="X48" s="23"/>
      <c r="Y48" s="23"/>
      <c r="Z48" s="23"/>
    </row>
    <row r="49" spans="1:26" ht="15">
      <c r="A49" s="11" t="s">
        <v>26</v>
      </c>
      <c r="B49" s="28"/>
      <c r="C49" s="31">
        <f t="shared" si="0"/>
        <v>1</v>
      </c>
      <c r="D49" s="30">
        <f t="shared" si="1"/>
        <v>0</v>
      </c>
      <c r="E49" s="29"/>
      <c r="F49" s="23"/>
      <c r="G49" s="24"/>
      <c r="H49" s="23"/>
      <c r="I49" s="23"/>
      <c r="J49" s="23"/>
      <c r="K49" s="23"/>
      <c r="L49" s="23"/>
      <c r="M49" s="19">
        <v>0</v>
      </c>
      <c r="N49" s="20">
        <v>0</v>
      </c>
      <c r="O49" s="19">
        <v>0</v>
      </c>
      <c r="P49" s="19">
        <v>1</v>
      </c>
      <c r="Q49" s="19">
        <v>0</v>
      </c>
      <c r="R49" s="19">
        <v>0</v>
      </c>
      <c r="S49" s="19">
        <v>0</v>
      </c>
      <c r="T49" s="23"/>
      <c r="U49" s="24"/>
      <c r="V49" s="23"/>
      <c r="W49" s="23"/>
      <c r="X49" s="23"/>
      <c r="Y49" s="23"/>
      <c r="Z49" s="23"/>
    </row>
    <row r="50" spans="1:26" ht="15">
      <c r="A50" s="11" t="s">
        <v>27</v>
      </c>
      <c r="B50" s="28"/>
      <c r="C50" s="31">
        <f t="shared" si="0"/>
        <v>0</v>
      </c>
      <c r="D50" s="30">
        <f t="shared" si="1"/>
        <v>0</v>
      </c>
      <c r="E50" s="29"/>
      <c r="F50" s="23"/>
      <c r="G50" s="24"/>
      <c r="H50" s="23"/>
      <c r="I50" s="23"/>
      <c r="J50" s="23"/>
      <c r="K50" s="23"/>
      <c r="L50" s="23"/>
      <c r="M50" s="19">
        <v>0</v>
      </c>
      <c r="N50" s="20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23"/>
      <c r="U50" s="24"/>
      <c r="V50" s="23"/>
      <c r="W50" s="23"/>
      <c r="X50" s="23"/>
      <c r="Y50" s="23"/>
      <c r="Z50" s="23"/>
    </row>
    <row r="51" spans="1:26" ht="15">
      <c r="A51" s="11" t="s">
        <v>28</v>
      </c>
      <c r="B51" s="28"/>
      <c r="C51" s="31">
        <f t="shared" si="0"/>
        <v>6</v>
      </c>
      <c r="D51" s="30">
        <f t="shared" si="1"/>
        <v>0</v>
      </c>
      <c r="E51" s="29"/>
      <c r="F51" s="23"/>
      <c r="G51" s="24"/>
      <c r="H51" s="23"/>
      <c r="I51" s="23"/>
      <c r="J51" s="23"/>
      <c r="K51" s="23"/>
      <c r="L51" s="23"/>
      <c r="M51" s="19">
        <v>2</v>
      </c>
      <c r="N51" s="20">
        <v>0</v>
      </c>
      <c r="O51" s="19">
        <v>1</v>
      </c>
      <c r="P51" s="19">
        <v>2</v>
      </c>
      <c r="Q51" s="19">
        <v>1</v>
      </c>
      <c r="R51" s="19">
        <v>0</v>
      </c>
      <c r="S51" s="19">
        <v>0</v>
      </c>
      <c r="T51" s="23"/>
      <c r="U51" s="24"/>
      <c r="V51" s="23"/>
      <c r="W51" s="23"/>
      <c r="X51" s="23"/>
      <c r="Y51" s="23"/>
      <c r="Z51" s="23"/>
    </row>
    <row r="52" spans="1:26" ht="15">
      <c r="A52" s="11" t="s">
        <v>29</v>
      </c>
      <c r="B52" s="28"/>
      <c r="C52" s="31">
        <f t="shared" si="0"/>
        <v>2</v>
      </c>
      <c r="D52" s="30">
        <f t="shared" si="1"/>
        <v>0</v>
      </c>
      <c r="E52" s="29"/>
      <c r="F52" s="23"/>
      <c r="G52" s="24"/>
      <c r="H52" s="23"/>
      <c r="I52" s="23"/>
      <c r="J52" s="23"/>
      <c r="K52" s="23"/>
      <c r="L52" s="23"/>
      <c r="M52" s="19">
        <v>0</v>
      </c>
      <c r="N52" s="20">
        <v>0</v>
      </c>
      <c r="O52" s="19">
        <v>0</v>
      </c>
      <c r="P52" s="19">
        <v>1</v>
      </c>
      <c r="Q52" s="19">
        <v>1</v>
      </c>
      <c r="R52" s="19">
        <v>0</v>
      </c>
      <c r="S52" s="19">
        <v>0</v>
      </c>
      <c r="T52" s="23"/>
      <c r="U52" s="24"/>
      <c r="V52" s="23"/>
      <c r="W52" s="23"/>
      <c r="X52" s="23"/>
      <c r="Y52" s="23"/>
      <c r="Z52" s="23"/>
    </row>
    <row r="53" spans="1:26" ht="15">
      <c r="A53" s="11" t="s">
        <v>37</v>
      </c>
      <c r="B53" s="32"/>
      <c r="C53" s="28"/>
      <c r="D53" s="28"/>
      <c r="E53" s="29"/>
      <c r="F53" s="23"/>
      <c r="G53" s="24"/>
      <c r="H53" s="23"/>
      <c r="I53" s="23"/>
      <c r="J53" s="23"/>
      <c r="K53" s="23"/>
      <c r="L53" s="23"/>
      <c r="M53" s="23"/>
      <c r="N53" s="24"/>
      <c r="O53" s="23"/>
      <c r="P53" s="23"/>
      <c r="Q53" s="23"/>
      <c r="R53" s="23"/>
      <c r="S53" s="23"/>
      <c r="T53" s="23"/>
      <c r="U53" s="24"/>
      <c r="V53" s="23"/>
      <c r="W53" s="23"/>
      <c r="X53" s="23"/>
      <c r="Y53" s="23"/>
      <c r="Z53" s="23"/>
    </row>
    <row r="54" spans="1:26" ht="15">
      <c r="A54" s="11" t="s">
        <v>25</v>
      </c>
      <c r="B54" s="30">
        <f>SUM(F54:L54)</f>
        <v>0</v>
      </c>
      <c r="C54" s="31">
        <f t="shared" si="0"/>
        <v>0</v>
      </c>
      <c r="D54" s="28"/>
      <c r="E54" s="29"/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9">
        <v>0</v>
      </c>
      <c r="N54" s="20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23"/>
      <c r="U54" s="24"/>
      <c r="V54" s="23"/>
      <c r="W54" s="23"/>
      <c r="X54" s="23"/>
      <c r="Y54" s="23"/>
      <c r="Z54" s="23"/>
    </row>
    <row r="55" spans="1:26" ht="15">
      <c r="A55" s="11" t="s">
        <v>26</v>
      </c>
      <c r="B55" s="30">
        <f>SUM(F55:L55)</f>
        <v>0</v>
      </c>
      <c r="C55" s="31">
        <f t="shared" si="0"/>
        <v>0</v>
      </c>
      <c r="D55" s="28"/>
      <c r="E55" s="29"/>
      <c r="F55" s="15">
        <v>0</v>
      </c>
      <c r="G55" s="16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9">
        <v>0</v>
      </c>
      <c r="N55" s="20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23"/>
      <c r="U55" s="24"/>
      <c r="V55" s="23"/>
      <c r="W55" s="23"/>
      <c r="X55" s="23"/>
      <c r="Y55" s="23"/>
      <c r="Z55" s="23"/>
    </row>
    <row r="56" spans="1:26" ht="15">
      <c r="A56" s="11" t="s">
        <v>27</v>
      </c>
      <c r="B56" s="30">
        <f>SUM(F56:L56)</f>
        <v>0</v>
      </c>
      <c r="C56" s="31">
        <f t="shared" si="0"/>
        <v>0</v>
      </c>
      <c r="D56" s="28"/>
      <c r="E56" s="29"/>
      <c r="F56" s="15">
        <v>0</v>
      </c>
      <c r="G56" s="16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9">
        <v>0</v>
      </c>
      <c r="N56" s="20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23"/>
      <c r="U56" s="24"/>
      <c r="V56" s="23"/>
      <c r="W56" s="23"/>
      <c r="X56" s="23"/>
      <c r="Y56" s="23"/>
      <c r="Z56" s="23"/>
    </row>
    <row r="57" spans="1:26" ht="15">
      <c r="A57" s="11" t="s">
        <v>28</v>
      </c>
      <c r="B57" s="30">
        <f>SUM(F57:L57)</f>
        <v>0</v>
      </c>
      <c r="C57" s="31">
        <f t="shared" si="0"/>
        <v>0</v>
      </c>
      <c r="D57" s="28"/>
      <c r="E57" s="29"/>
      <c r="F57" s="15">
        <v>0</v>
      </c>
      <c r="G57" s="16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9">
        <v>0</v>
      </c>
      <c r="N57" s="20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23"/>
      <c r="U57" s="24"/>
      <c r="V57" s="23"/>
      <c r="W57" s="23"/>
      <c r="X57" s="23"/>
      <c r="Y57" s="23"/>
      <c r="Z57" s="23"/>
    </row>
    <row r="58" spans="1:26" ht="15">
      <c r="A58" s="11" t="s">
        <v>29</v>
      </c>
      <c r="B58" s="30">
        <f>SUM(F58:L58)</f>
        <v>0</v>
      </c>
      <c r="C58" s="31">
        <f t="shared" si="0"/>
        <v>0</v>
      </c>
      <c r="D58" s="28"/>
      <c r="E58" s="29"/>
      <c r="F58" s="15">
        <v>0</v>
      </c>
      <c r="G58" s="16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9">
        <v>0</v>
      </c>
      <c r="N58" s="20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23"/>
      <c r="U58" s="24"/>
      <c r="V58" s="23"/>
      <c r="W58" s="23"/>
      <c r="X58" s="23"/>
      <c r="Y58" s="23"/>
      <c r="Z58" s="23"/>
    </row>
    <row r="59" spans="1:26" ht="15">
      <c r="A59" s="11" t="s">
        <v>38</v>
      </c>
      <c r="B59" s="32"/>
      <c r="C59" s="28"/>
      <c r="D59" s="28"/>
      <c r="E59" s="29"/>
      <c r="F59" s="23"/>
      <c r="G59" s="24"/>
      <c r="H59" s="23"/>
      <c r="I59" s="23"/>
      <c r="J59" s="23"/>
      <c r="K59" s="23"/>
      <c r="L59" s="23"/>
      <c r="M59" s="23"/>
      <c r="N59" s="24"/>
      <c r="O59" s="23"/>
      <c r="P59" s="23"/>
      <c r="Q59" s="23"/>
      <c r="R59" s="23"/>
      <c r="S59" s="23"/>
      <c r="T59" s="23"/>
      <c r="U59" s="24"/>
      <c r="V59" s="23"/>
      <c r="W59" s="23"/>
      <c r="X59" s="23"/>
      <c r="Y59" s="23"/>
      <c r="Z59" s="23"/>
    </row>
    <row r="60" spans="1:26" ht="15">
      <c r="A60" s="11" t="s">
        <v>25</v>
      </c>
      <c r="B60" s="28"/>
      <c r="C60" s="31">
        <f t="shared" si="0"/>
        <v>7</v>
      </c>
      <c r="D60" s="30">
        <f t="shared" si="1"/>
        <v>1</v>
      </c>
      <c r="E60" s="29"/>
      <c r="F60" s="23"/>
      <c r="G60" s="24"/>
      <c r="H60" s="23"/>
      <c r="I60" s="23"/>
      <c r="J60" s="23"/>
      <c r="K60" s="23"/>
      <c r="L60" s="23"/>
      <c r="M60" s="19">
        <v>1</v>
      </c>
      <c r="N60" s="20">
        <v>0</v>
      </c>
      <c r="O60" s="19">
        <v>0</v>
      </c>
      <c r="P60" s="19">
        <v>3</v>
      </c>
      <c r="Q60" s="19">
        <v>1</v>
      </c>
      <c r="R60" s="19">
        <v>2</v>
      </c>
      <c r="S60" s="19">
        <v>0</v>
      </c>
      <c r="T60" s="15">
        <v>0</v>
      </c>
      <c r="U60" s="16">
        <v>0</v>
      </c>
      <c r="V60" s="15">
        <v>0</v>
      </c>
      <c r="W60" s="15">
        <v>0</v>
      </c>
      <c r="X60" s="15">
        <v>0</v>
      </c>
      <c r="Y60" s="15">
        <v>1</v>
      </c>
      <c r="Z60" s="15">
        <v>0</v>
      </c>
    </row>
    <row r="61" spans="1:26" ht="15">
      <c r="A61" s="11" t="s">
        <v>26</v>
      </c>
      <c r="B61" s="28"/>
      <c r="C61" s="31">
        <f t="shared" si="0"/>
        <v>2</v>
      </c>
      <c r="D61" s="30">
        <f t="shared" si="1"/>
        <v>0</v>
      </c>
      <c r="E61" s="29"/>
      <c r="F61" s="23"/>
      <c r="G61" s="24"/>
      <c r="H61" s="23"/>
      <c r="I61" s="23"/>
      <c r="J61" s="23"/>
      <c r="K61" s="23"/>
      <c r="L61" s="23"/>
      <c r="M61" s="19">
        <v>0</v>
      </c>
      <c r="N61" s="20">
        <v>0</v>
      </c>
      <c r="O61" s="19">
        <v>0</v>
      </c>
      <c r="P61" s="19">
        <v>1</v>
      </c>
      <c r="Q61" s="19">
        <v>1</v>
      </c>
      <c r="R61" s="19">
        <v>0</v>
      </c>
      <c r="S61" s="19">
        <v>0</v>
      </c>
      <c r="T61" s="15">
        <v>0</v>
      </c>
      <c r="U61" s="16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</row>
    <row r="62" spans="1:26" ht="15">
      <c r="A62" s="11" t="s">
        <v>27</v>
      </c>
      <c r="B62" s="28"/>
      <c r="C62" s="31">
        <f t="shared" si="0"/>
        <v>1</v>
      </c>
      <c r="D62" s="30">
        <f t="shared" si="1"/>
        <v>0</v>
      </c>
      <c r="E62" s="29"/>
      <c r="F62" s="23"/>
      <c r="G62" s="24"/>
      <c r="H62" s="23"/>
      <c r="I62" s="23"/>
      <c r="J62" s="23"/>
      <c r="K62" s="23"/>
      <c r="L62" s="23"/>
      <c r="M62" s="19">
        <v>0</v>
      </c>
      <c r="N62" s="20">
        <v>0</v>
      </c>
      <c r="O62" s="19">
        <v>0</v>
      </c>
      <c r="P62" s="19">
        <v>1</v>
      </c>
      <c r="Q62" s="19">
        <v>0</v>
      </c>
      <c r="R62" s="19">
        <v>0</v>
      </c>
      <c r="S62" s="19">
        <v>0</v>
      </c>
      <c r="T62" s="15">
        <v>0</v>
      </c>
      <c r="U62" s="16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</row>
    <row r="63" spans="1:26" ht="15">
      <c r="A63" s="11" t="s">
        <v>28</v>
      </c>
      <c r="B63" s="28"/>
      <c r="C63" s="31">
        <f t="shared" si="0"/>
        <v>8</v>
      </c>
      <c r="D63" s="30">
        <f t="shared" si="1"/>
        <v>1</v>
      </c>
      <c r="E63" s="29"/>
      <c r="F63" s="23"/>
      <c r="G63" s="24"/>
      <c r="H63" s="23"/>
      <c r="I63" s="23"/>
      <c r="J63" s="23"/>
      <c r="K63" s="23"/>
      <c r="L63" s="23"/>
      <c r="M63" s="19">
        <v>1</v>
      </c>
      <c r="N63" s="20">
        <v>0</v>
      </c>
      <c r="O63" s="19">
        <v>0</v>
      </c>
      <c r="P63" s="19">
        <v>3</v>
      </c>
      <c r="Q63" s="19">
        <v>2</v>
      </c>
      <c r="R63" s="19">
        <v>2</v>
      </c>
      <c r="S63" s="19">
        <v>0</v>
      </c>
      <c r="T63" s="15">
        <v>0</v>
      </c>
      <c r="U63" s="16">
        <v>0</v>
      </c>
      <c r="V63" s="15">
        <v>0</v>
      </c>
      <c r="W63" s="15">
        <v>0</v>
      </c>
      <c r="X63" s="15">
        <v>0</v>
      </c>
      <c r="Y63" s="15">
        <v>1</v>
      </c>
      <c r="Z63" s="15">
        <v>0</v>
      </c>
    </row>
    <row r="64" spans="1:26" ht="15">
      <c r="A64" s="11" t="s">
        <v>29</v>
      </c>
      <c r="B64" s="28"/>
      <c r="C64" s="31">
        <f t="shared" si="0"/>
        <v>5</v>
      </c>
      <c r="D64" s="30">
        <f t="shared" si="1"/>
        <v>0</v>
      </c>
      <c r="E64" s="29"/>
      <c r="F64" s="23"/>
      <c r="G64" s="24"/>
      <c r="H64" s="23"/>
      <c r="I64" s="23"/>
      <c r="J64" s="23"/>
      <c r="K64" s="23"/>
      <c r="L64" s="23"/>
      <c r="M64" s="19">
        <v>1</v>
      </c>
      <c r="N64" s="20">
        <v>0</v>
      </c>
      <c r="O64" s="19">
        <v>0</v>
      </c>
      <c r="P64" s="19">
        <v>1</v>
      </c>
      <c r="Q64" s="19">
        <v>2</v>
      </c>
      <c r="R64" s="19">
        <v>1</v>
      </c>
      <c r="S64" s="19">
        <v>0</v>
      </c>
      <c r="T64" s="15">
        <v>0</v>
      </c>
      <c r="U64" s="16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</row>
    <row r="65" spans="1:26" ht="15">
      <c r="A65" s="11" t="s">
        <v>39</v>
      </c>
      <c r="B65" s="32"/>
      <c r="C65" s="28"/>
      <c r="D65" s="28"/>
      <c r="E65" s="29"/>
      <c r="F65" s="23"/>
      <c r="G65" s="24"/>
      <c r="H65" s="23"/>
      <c r="I65" s="23"/>
      <c r="J65" s="23"/>
      <c r="K65" s="23"/>
      <c r="L65" s="23"/>
      <c r="M65" s="23"/>
      <c r="N65" s="24"/>
      <c r="O65" s="23"/>
      <c r="P65" s="23"/>
      <c r="Q65" s="23"/>
      <c r="R65" s="23"/>
      <c r="S65" s="23"/>
      <c r="T65" s="23"/>
      <c r="U65" s="24"/>
      <c r="V65" s="23"/>
      <c r="W65" s="23"/>
      <c r="X65" s="23"/>
      <c r="Y65" s="23"/>
      <c r="Z65" s="23"/>
    </row>
    <row r="66" spans="1:26" ht="15">
      <c r="A66" s="11" t="s">
        <v>25</v>
      </c>
      <c r="B66" s="28"/>
      <c r="C66" s="31">
        <f t="shared" si="0"/>
        <v>0</v>
      </c>
      <c r="D66" s="30">
        <f t="shared" si="1"/>
        <v>0</v>
      </c>
      <c r="E66" s="29"/>
      <c r="F66" s="23"/>
      <c r="G66" s="24"/>
      <c r="H66" s="23"/>
      <c r="I66" s="23"/>
      <c r="J66" s="23"/>
      <c r="K66" s="23"/>
      <c r="L66" s="23"/>
      <c r="M66" s="19">
        <v>0</v>
      </c>
      <c r="N66" s="20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5">
        <v>0</v>
      </c>
      <c r="U66" s="16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</row>
    <row r="67" spans="1:26" ht="15">
      <c r="A67" s="11" t="s">
        <v>26</v>
      </c>
      <c r="B67" s="28"/>
      <c r="C67" s="31">
        <f t="shared" si="0"/>
        <v>0</v>
      </c>
      <c r="D67" s="30">
        <f t="shared" si="1"/>
        <v>0</v>
      </c>
      <c r="E67" s="29"/>
      <c r="F67" s="23"/>
      <c r="G67" s="24"/>
      <c r="H67" s="23"/>
      <c r="I67" s="23"/>
      <c r="J67" s="23"/>
      <c r="K67" s="23"/>
      <c r="L67" s="23"/>
      <c r="M67" s="19">
        <v>0</v>
      </c>
      <c r="N67" s="20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5">
        <v>0</v>
      </c>
      <c r="U67" s="16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</row>
    <row r="68" spans="1:26" ht="15">
      <c r="A68" s="11" t="s">
        <v>27</v>
      </c>
      <c r="B68" s="28"/>
      <c r="C68" s="31">
        <f t="shared" si="0"/>
        <v>0</v>
      </c>
      <c r="D68" s="30">
        <f t="shared" si="1"/>
        <v>0</v>
      </c>
      <c r="E68" s="29"/>
      <c r="F68" s="23"/>
      <c r="G68" s="24"/>
      <c r="H68" s="23"/>
      <c r="I68" s="23"/>
      <c r="J68" s="23"/>
      <c r="K68" s="23"/>
      <c r="L68" s="23"/>
      <c r="M68" s="19">
        <v>0</v>
      </c>
      <c r="N68" s="20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5">
        <v>0</v>
      </c>
      <c r="U68" s="16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</row>
    <row r="69" spans="1:26" ht="15">
      <c r="A69" s="11" t="s">
        <v>28</v>
      </c>
      <c r="B69" s="28"/>
      <c r="C69" s="31">
        <f t="shared" si="0"/>
        <v>0</v>
      </c>
      <c r="D69" s="30">
        <f t="shared" si="1"/>
        <v>0</v>
      </c>
      <c r="E69" s="29"/>
      <c r="F69" s="23"/>
      <c r="G69" s="24"/>
      <c r="H69" s="23"/>
      <c r="I69" s="23"/>
      <c r="J69" s="23"/>
      <c r="K69" s="23"/>
      <c r="L69" s="23"/>
      <c r="M69" s="19">
        <v>0</v>
      </c>
      <c r="N69" s="20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5">
        <v>0</v>
      </c>
      <c r="U69" s="16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</row>
    <row r="70" spans="1:26" ht="15">
      <c r="A70" s="11" t="s">
        <v>29</v>
      </c>
      <c r="B70" s="28"/>
      <c r="C70" s="31">
        <f t="shared" si="0"/>
        <v>0</v>
      </c>
      <c r="D70" s="30">
        <f t="shared" si="1"/>
        <v>0</v>
      </c>
      <c r="E70" s="29"/>
      <c r="F70" s="23"/>
      <c r="G70" s="24"/>
      <c r="H70" s="23"/>
      <c r="I70" s="23"/>
      <c r="J70" s="23"/>
      <c r="K70" s="23"/>
      <c r="L70" s="23"/>
      <c r="M70" s="19">
        <v>0</v>
      </c>
      <c r="N70" s="20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5">
        <v>0</v>
      </c>
      <c r="U70" s="16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</row>
    <row r="71" spans="1:26" ht="15">
      <c r="A71" s="11" t="s">
        <v>40</v>
      </c>
      <c r="B71" s="32"/>
      <c r="C71" s="28"/>
      <c r="D71" s="28"/>
      <c r="E71" s="29"/>
      <c r="F71" s="23"/>
      <c r="G71" s="24"/>
      <c r="H71" s="23"/>
      <c r="I71" s="23"/>
      <c r="J71" s="23"/>
      <c r="K71" s="23"/>
      <c r="L71" s="23"/>
      <c r="M71" s="23"/>
      <c r="N71" s="24"/>
      <c r="O71" s="23"/>
      <c r="P71" s="23"/>
      <c r="Q71" s="23"/>
      <c r="R71" s="23"/>
      <c r="S71" s="23"/>
      <c r="T71" s="23"/>
      <c r="U71" s="24"/>
      <c r="V71" s="23"/>
      <c r="W71" s="23"/>
      <c r="X71" s="23"/>
      <c r="Y71" s="23"/>
      <c r="Z71" s="23"/>
    </row>
    <row r="72" spans="1:26" ht="15">
      <c r="A72" s="11" t="s">
        <v>25</v>
      </c>
      <c r="B72" s="30">
        <f>SUM(F72:L72)</f>
        <v>1512</v>
      </c>
      <c r="C72" s="31">
        <f aca="true" t="shared" si="2" ref="C72:C88">SUM(M72:S72)</f>
        <v>1138</v>
      </c>
      <c r="D72" s="30">
        <f aca="true" t="shared" si="3" ref="D72:D88">SUM(T72:Z72)</f>
        <v>166</v>
      </c>
      <c r="E72" s="29"/>
      <c r="F72" s="15">
        <v>335</v>
      </c>
      <c r="G72" s="15">
        <v>161</v>
      </c>
      <c r="H72" s="15">
        <v>191</v>
      </c>
      <c r="I72" s="15">
        <v>229</v>
      </c>
      <c r="J72" s="15">
        <v>176</v>
      </c>
      <c r="K72" s="15">
        <v>149</v>
      </c>
      <c r="L72" s="15">
        <v>271</v>
      </c>
      <c r="M72" s="19">
        <v>298</v>
      </c>
      <c r="N72" s="20">
        <v>156</v>
      </c>
      <c r="O72" s="19">
        <v>131</v>
      </c>
      <c r="P72" s="19">
        <v>167</v>
      </c>
      <c r="Q72" s="19">
        <v>127</v>
      </c>
      <c r="R72" s="19">
        <v>141</v>
      </c>
      <c r="S72" s="19">
        <v>118</v>
      </c>
      <c r="T72" s="15">
        <v>27</v>
      </c>
      <c r="U72" s="16">
        <v>3</v>
      </c>
      <c r="V72" s="15">
        <v>18</v>
      </c>
      <c r="W72" s="15">
        <v>63</v>
      </c>
      <c r="X72" s="15">
        <v>9</v>
      </c>
      <c r="Y72" s="15">
        <v>21</v>
      </c>
      <c r="Z72" s="15">
        <v>25</v>
      </c>
    </row>
    <row r="73" spans="1:26" ht="15">
      <c r="A73" s="11" t="s">
        <v>26</v>
      </c>
      <c r="B73" s="30">
        <f>SUM(F73:L73)</f>
        <v>256</v>
      </c>
      <c r="C73" s="31">
        <f t="shared" si="2"/>
        <v>360</v>
      </c>
      <c r="D73" s="30">
        <f t="shared" si="3"/>
        <v>35</v>
      </c>
      <c r="E73" s="29"/>
      <c r="F73" s="15">
        <v>88</v>
      </c>
      <c r="G73" s="16">
        <v>13</v>
      </c>
      <c r="H73" s="15">
        <v>12</v>
      </c>
      <c r="I73" s="15">
        <v>31</v>
      </c>
      <c r="J73" s="15">
        <v>18</v>
      </c>
      <c r="K73" s="15">
        <v>94</v>
      </c>
      <c r="L73" s="15">
        <v>0</v>
      </c>
      <c r="M73" s="19">
        <v>65</v>
      </c>
      <c r="N73" s="20">
        <v>14</v>
      </c>
      <c r="O73" s="19">
        <v>39</v>
      </c>
      <c r="P73" s="19">
        <v>12</v>
      </c>
      <c r="Q73" s="19">
        <v>19</v>
      </c>
      <c r="R73" s="19">
        <v>84</v>
      </c>
      <c r="S73" s="19">
        <v>127</v>
      </c>
      <c r="T73" s="15">
        <v>2</v>
      </c>
      <c r="U73" s="16">
        <v>0</v>
      </c>
      <c r="V73" s="15">
        <v>7</v>
      </c>
      <c r="W73" s="15">
        <v>4</v>
      </c>
      <c r="X73" s="15">
        <v>0</v>
      </c>
      <c r="Y73" s="15">
        <v>0</v>
      </c>
      <c r="Z73" s="15">
        <v>22</v>
      </c>
    </row>
    <row r="74" spans="1:26" ht="15">
      <c r="A74" s="11" t="s">
        <v>27</v>
      </c>
      <c r="B74" s="30">
        <f>SUM(F74:L74)</f>
        <v>139</v>
      </c>
      <c r="C74" s="31">
        <f t="shared" si="2"/>
        <v>153</v>
      </c>
      <c r="D74" s="30">
        <f t="shared" si="3"/>
        <v>17</v>
      </c>
      <c r="E74" s="29"/>
      <c r="F74" s="15">
        <v>60</v>
      </c>
      <c r="G74" s="16">
        <v>3</v>
      </c>
      <c r="H74" s="15">
        <v>0</v>
      </c>
      <c r="I74" s="15">
        <v>3</v>
      </c>
      <c r="J74" s="15">
        <v>33</v>
      </c>
      <c r="K74" s="15">
        <v>40</v>
      </c>
      <c r="L74" s="15">
        <v>0</v>
      </c>
      <c r="M74" s="19">
        <v>65</v>
      </c>
      <c r="N74" s="20">
        <v>7</v>
      </c>
      <c r="O74" s="19">
        <v>0</v>
      </c>
      <c r="P74" s="19">
        <v>3</v>
      </c>
      <c r="Q74" s="19">
        <v>32</v>
      </c>
      <c r="R74" s="19">
        <v>40</v>
      </c>
      <c r="S74" s="19">
        <v>6</v>
      </c>
      <c r="T74" s="15">
        <v>14</v>
      </c>
      <c r="U74" s="16">
        <v>0</v>
      </c>
      <c r="V74" s="15">
        <v>0</v>
      </c>
      <c r="W74" s="15">
        <v>1</v>
      </c>
      <c r="X74" s="15">
        <v>2</v>
      </c>
      <c r="Y74" s="15">
        <v>0</v>
      </c>
      <c r="Z74" s="15">
        <v>0</v>
      </c>
    </row>
    <row r="75" spans="1:26" ht="15">
      <c r="A75" s="11" t="s">
        <v>28</v>
      </c>
      <c r="B75" s="30">
        <f>SUM(F75:L75)</f>
        <v>1629</v>
      </c>
      <c r="C75" s="31">
        <f t="shared" si="2"/>
        <v>1345</v>
      </c>
      <c r="D75" s="30">
        <f t="shared" si="3"/>
        <v>184</v>
      </c>
      <c r="E75" s="29"/>
      <c r="F75" s="15">
        <v>363</v>
      </c>
      <c r="G75" s="16">
        <v>171</v>
      </c>
      <c r="H75" s="15">
        <v>203</v>
      </c>
      <c r="I75" s="15">
        <v>257</v>
      </c>
      <c r="J75" s="15">
        <v>161</v>
      </c>
      <c r="K75" s="15">
        <v>203</v>
      </c>
      <c r="L75" s="15">
        <v>271</v>
      </c>
      <c r="M75" s="19">
        <v>298</v>
      </c>
      <c r="N75" s="20">
        <v>163</v>
      </c>
      <c r="O75" s="19">
        <v>170</v>
      </c>
      <c r="P75" s="19">
        <v>176</v>
      </c>
      <c r="Q75" s="19">
        <v>114</v>
      </c>
      <c r="R75" s="19">
        <v>185</v>
      </c>
      <c r="S75" s="19">
        <v>239</v>
      </c>
      <c r="T75" s="15">
        <v>15</v>
      </c>
      <c r="U75" s="16">
        <v>3</v>
      </c>
      <c r="V75" s="15">
        <v>25</v>
      </c>
      <c r="W75" s="15">
        <v>66</v>
      </c>
      <c r="X75" s="15">
        <v>7</v>
      </c>
      <c r="Y75" s="15">
        <v>21</v>
      </c>
      <c r="Z75" s="15">
        <v>47</v>
      </c>
    </row>
    <row r="76" spans="1:26" ht="15">
      <c r="A76" s="11" t="s">
        <v>29</v>
      </c>
      <c r="B76" s="30">
        <f>SUM(F76:L76)</f>
        <v>1171</v>
      </c>
      <c r="C76" s="31">
        <f t="shared" si="2"/>
        <v>994</v>
      </c>
      <c r="D76" s="30">
        <f t="shared" si="3"/>
        <v>173</v>
      </c>
      <c r="E76" s="29"/>
      <c r="F76" s="15">
        <v>225</v>
      </c>
      <c r="G76" s="16">
        <v>54</v>
      </c>
      <c r="H76" s="15">
        <v>146</v>
      </c>
      <c r="I76" s="15">
        <v>202</v>
      </c>
      <c r="J76" s="15">
        <v>119</v>
      </c>
      <c r="K76" s="15">
        <v>162</v>
      </c>
      <c r="L76" s="15">
        <v>263</v>
      </c>
      <c r="M76" s="19">
        <v>176</v>
      </c>
      <c r="N76" s="20">
        <v>60</v>
      </c>
      <c r="O76" s="19">
        <v>132</v>
      </c>
      <c r="P76" s="19">
        <v>145</v>
      </c>
      <c r="Q76" s="19">
        <v>88</v>
      </c>
      <c r="R76" s="19">
        <v>147</v>
      </c>
      <c r="S76" s="19">
        <v>246</v>
      </c>
      <c r="T76" s="15">
        <v>13</v>
      </c>
      <c r="U76" s="16">
        <v>3</v>
      </c>
      <c r="V76" s="15">
        <v>21</v>
      </c>
      <c r="W76" s="15">
        <v>79</v>
      </c>
      <c r="X76" s="15">
        <v>7</v>
      </c>
      <c r="Y76" s="15">
        <v>4</v>
      </c>
      <c r="Z76" s="15">
        <v>46</v>
      </c>
    </row>
    <row r="77" spans="1:26" ht="15">
      <c r="A77" s="11" t="s">
        <v>41</v>
      </c>
      <c r="B77" s="32"/>
      <c r="C77" s="28"/>
      <c r="D77" s="28"/>
      <c r="E77" s="29"/>
      <c r="F77" s="23"/>
      <c r="G77" s="24"/>
      <c r="H77" s="23"/>
      <c r="I77" s="23"/>
      <c r="J77" s="23"/>
      <c r="K77" s="23"/>
      <c r="L77" s="23"/>
      <c r="M77" s="23"/>
      <c r="N77" s="24"/>
      <c r="O77" s="23"/>
      <c r="P77" s="23"/>
      <c r="Q77" s="23"/>
      <c r="R77" s="23"/>
      <c r="S77" s="23"/>
      <c r="T77" s="23"/>
      <c r="U77" s="24"/>
      <c r="V77" s="23"/>
      <c r="W77" s="23"/>
      <c r="X77" s="23"/>
      <c r="Y77" s="23"/>
      <c r="Z77" s="23"/>
    </row>
    <row r="78" spans="1:26" ht="15">
      <c r="A78" s="11" t="s">
        <v>25</v>
      </c>
      <c r="B78" s="30">
        <f>SUM(F78:L78)</f>
        <v>1024</v>
      </c>
      <c r="C78" s="31">
        <f t="shared" si="2"/>
        <v>999</v>
      </c>
      <c r="D78" s="30">
        <f t="shared" si="3"/>
        <v>44</v>
      </c>
      <c r="E78" s="29"/>
      <c r="F78" s="15">
        <v>225</v>
      </c>
      <c r="G78" s="16">
        <v>187</v>
      </c>
      <c r="H78" s="15">
        <v>225</v>
      </c>
      <c r="I78" s="15">
        <v>103</v>
      </c>
      <c r="J78" s="15">
        <v>98</v>
      </c>
      <c r="K78" s="15">
        <v>86</v>
      </c>
      <c r="L78" s="15">
        <v>100</v>
      </c>
      <c r="M78" s="19">
        <v>200</v>
      </c>
      <c r="N78" s="20">
        <v>187</v>
      </c>
      <c r="O78" s="19">
        <v>225</v>
      </c>
      <c r="P78" s="19">
        <v>103</v>
      </c>
      <c r="Q78" s="19">
        <v>98</v>
      </c>
      <c r="R78" s="19">
        <v>86</v>
      </c>
      <c r="S78" s="19">
        <v>100</v>
      </c>
      <c r="T78" s="15">
        <v>13</v>
      </c>
      <c r="U78" s="16">
        <v>2</v>
      </c>
      <c r="V78" s="15">
        <v>14</v>
      </c>
      <c r="W78" s="15">
        <v>8</v>
      </c>
      <c r="X78" s="15">
        <v>1</v>
      </c>
      <c r="Y78" s="15">
        <v>5</v>
      </c>
      <c r="Z78" s="15">
        <v>1</v>
      </c>
    </row>
    <row r="79" spans="1:26" ht="15">
      <c r="A79" s="11" t="s">
        <v>26</v>
      </c>
      <c r="B79" s="30">
        <f>SUM(F79:L79)</f>
        <v>352</v>
      </c>
      <c r="C79" s="31">
        <f t="shared" si="2"/>
        <v>352</v>
      </c>
      <c r="D79" s="30">
        <f t="shared" si="3"/>
        <v>9</v>
      </c>
      <c r="E79" s="29"/>
      <c r="F79" s="15">
        <v>56</v>
      </c>
      <c r="G79" s="16">
        <v>41</v>
      </c>
      <c r="H79" s="15">
        <v>51</v>
      </c>
      <c r="I79" s="15">
        <v>59</v>
      </c>
      <c r="J79" s="15">
        <v>38</v>
      </c>
      <c r="K79" s="15">
        <v>65</v>
      </c>
      <c r="L79" s="15">
        <v>42</v>
      </c>
      <c r="M79" s="19">
        <v>56</v>
      </c>
      <c r="N79" s="20">
        <v>41</v>
      </c>
      <c r="O79" s="19">
        <v>51</v>
      </c>
      <c r="P79" s="19">
        <v>59</v>
      </c>
      <c r="Q79" s="19">
        <v>38</v>
      </c>
      <c r="R79" s="19">
        <v>65</v>
      </c>
      <c r="S79" s="19">
        <v>42</v>
      </c>
      <c r="T79" s="15">
        <v>2</v>
      </c>
      <c r="U79" s="16">
        <v>3</v>
      </c>
      <c r="V79" s="15">
        <v>1</v>
      </c>
      <c r="W79" s="15">
        <v>2</v>
      </c>
      <c r="X79" s="15">
        <v>1</v>
      </c>
      <c r="Y79" s="15">
        <v>0</v>
      </c>
      <c r="Z79" s="15">
        <v>0</v>
      </c>
    </row>
    <row r="80" spans="1:26" ht="15">
      <c r="A80" s="11" t="s">
        <v>27</v>
      </c>
      <c r="B80" s="30">
        <f>SUM(F80:L80)</f>
        <v>79</v>
      </c>
      <c r="C80" s="31">
        <f t="shared" si="2"/>
        <v>79</v>
      </c>
      <c r="D80" s="30">
        <f t="shared" si="3"/>
        <v>0</v>
      </c>
      <c r="E80" s="29"/>
      <c r="F80" s="15">
        <v>29</v>
      </c>
      <c r="G80" s="16">
        <v>1</v>
      </c>
      <c r="H80" s="15">
        <v>0</v>
      </c>
      <c r="I80" s="15">
        <v>10</v>
      </c>
      <c r="J80" s="15">
        <v>17</v>
      </c>
      <c r="K80" s="15">
        <v>11</v>
      </c>
      <c r="L80" s="15">
        <v>11</v>
      </c>
      <c r="M80" s="19">
        <v>29</v>
      </c>
      <c r="N80" s="20">
        <v>1</v>
      </c>
      <c r="O80" s="19">
        <v>0</v>
      </c>
      <c r="P80" s="19">
        <v>10</v>
      </c>
      <c r="Q80" s="19">
        <v>17</v>
      </c>
      <c r="R80" s="19">
        <v>11</v>
      </c>
      <c r="S80" s="19">
        <v>11</v>
      </c>
      <c r="T80" s="15">
        <v>0</v>
      </c>
      <c r="U80" s="16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</row>
    <row r="81" spans="1:26" ht="15">
      <c r="A81" s="11" t="s">
        <v>28</v>
      </c>
      <c r="B81" s="30">
        <f>SUM(F81:L81)</f>
        <v>1297</v>
      </c>
      <c r="C81" s="31">
        <f t="shared" si="2"/>
        <v>1272</v>
      </c>
      <c r="D81" s="30">
        <f t="shared" si="3"/>
        <v>53</v>
      </c>
      <c r="E81" s="29"/>
      <c r="F81" s="15">
        <v>252</v>
      </c>
      <c r="G81" s="16">
        <v>227</v>
      </c>
      <c r="H81" s="15">
        <v>276</v>
      </c>
      <c r="I81" s="15">
        <v>152</v>
      </c>
      <c r="J81" s="15">
        <v>119</v>
      </c>
      <c r="K81" s="15">
        <v>140</v>
      </c>
      <c r="L81" s="15">
        <v>131</v>
      </c>
      <c r="M81" s="19">
        <v>227</v>
      </c>
      <c r="N81" s="20">
        <v>227</v>
      </c>
      <c r="O81" s="19">
        <v>276</v>
      </c>
      <c r="P81" s="19">
        <v>152</v>
      </c>
      <c r="Q81" s="19">
        <v>119</v>
      </c>
      <c r="R81" s="19">
        <v>140</v>
      </c>
      <c r="S81" s="19">
        <v>131</v>
      </c>
      <c r="T81" s="15">
        <v>15</v>
      </c>
      <c r="U81" s="16">
        <v>5</v>
      </c>
      <c r="V81" s="15">
        <v>15</v>
      </c>
      <c r="W81" s="15">
        <v>10</v>
      </c>
      <c r="X81" s="15">
        <v>2</v>
      </c>
      <c r="Y81" s="15">
        <v>5</v>
      </c>
      <c r="Z81" s="15">
        <v>1</v>
      </c>
    </row>
    <row r="82" spans="1:26" ht="15">
      <c r="A82" s="11" t="s">
        <v>29</v>
      </c>
      <c r="B82" s="30">
        <f>SUM(F82:L82)</f>
        <v>868</v>
      </c>
      <c r="C82" s="31">
        <f t="shared" si="2"/>
        <v>877</v>
      </c>
      <c r="D82" s="30">
        <f t="shared" si="3"/>
        <v>27</v>
      </c>
      <c r="E82" s="29"/>
      <c r="F82" s="15">
        <v>170</v>
      </c>
      <c r="G82" s="16">
        <v>83</v>
      </c>
      <c r="H82" s="15">
        <v>101</v>
      </c>
      <c r="I82" s="15">
        <v>151</v>
      </c>
      <c r="J82" s="15">
        <v>113</v>
      </c>
      <c r="K82" s="15">
        <v>140</v>
      </c>
      <c r="L82" s="15">
        <v>110</v>
      </c>
      <c r="M82" s="19">
        <v>170</v>
      </c>
      <c r="N82" s="20">
        <v>83</v>
      </c>
      <c r="O82" s="19">
        <v>101</v>
      </c>
      <c r="P82" s="19">
        <v>151</v>
      </c>
      <c r="Q82" s="19">
        <v>122</v>
      </c>
      <c r="R82" s="19">
        <v>140</v>
      </c>
      <c r="S82" s="19">
        <v>110</v>
      </c>
      <c r="T82" s="15">
        <v>8</v>
      </c>
      <c r="U82" s="16">
        <v>3</v>
      </c>
      <c r="V82" s="15">
        <v>2</v>
      </c>
      <c r="W82" s="15">
        <v>10</v>
      </c>
      <c r="X82" s="15">
        <v>2</v>
      </c>
      <c r="Y82" s="15">
        <v>2</v>
      </c>
      <c r="Z82" s="15">
        <v>0</v>
      </c>
    </row>
    <row r="83" spans="1:26" ht="15">
      <c r="A83" s="11" t="s">
        <v>42</v>
      </c>
      <c r="B83" s="32"/>
      <c r="C83" s="28"/>
      <c r="D83" s="28"/>
      <c r="E83" s="29"/>
      <c r="F83" s="23"/>
      <c r="G83" s="24"/>
      <c r="H83" s="23"/>
      <c r="I83" s="23"/>
      <c r="J83" s="23"/>
      <c r="K83" s="23"/>
      <c r="L83" s="23"/>
      <c r="M83" s="23"/>
      <c r="N83" s="24"/>
      <c r="O83" s="23"/>
      <c r="P83" s="23"/>
      <c r="Q83" s="23"/>
      <c r="R83" s="23"/>
      <c r="S83" s="23"/>
      <c r="T83" s="23"/>
      <c r="U83" s="24"/>
      <c r="V83" s="23"/>
      <c r="W83" s="23"/>
      <c r="X83" s="23"/>
      <c r="Y83" s="23"/>
      <c r="Z83" s="23"/>
    </row>
    <row r="84" spans="1:26" ht="15">
      <c r="A84" s="11" t="s">
        <v>25</v>
      </c>
      <c r="B84" s="30">
        <f>SUM(F84:L84)</f>
        <v>461</v>
      </c>
      <c r="C84" s="31">
        <f t="shared" si="2"/>
        <v>628</v>
      </c>
      <c r="D84" s="30">
        <f t="shared" si="3"/>
        <v>0</v>
      </c>
      <c r="E84" s="29"/>
      <c r="F84" s="15">
        <v>75</v>
      </c>
      <c r="G84" s="16">
        <v>78</v>
      </c>
      <c r="H84" s="15">
        <v>60</v>
      </c>
      <c r="I84" s="15">
        <v>82</v>
      </c>
      <c r="J84" s="15">
        <v>89</v>
      </c>
      <c r="K84" s="15">
        <v>37</v>
      </c>
      <c r="L84" s="15">
        <v>40</v>
      </c>
      <c r="M84" s="19">
        <v>96</v>
      </c>
      <c r="N84" s="20">
        <v>123</v>
      </c>
      <c r="O84" s="19">
        <v>74</v>
      </c>
      <c r="P84" s="19">
        <v>114</v>
      </c>
      <c r="Q84" s="19">
        <v>124</v>
      </c>
      <c r="R84" s="19">
        <v>47</v>
      </c>
      <c r="S84" s="19">
        <v>50</v>
      </c>
      <c r="T84" s="15">
        <v>0</v>
      </c>
      <c r="U84" s="16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</row>
    <row r="85" spans="1:26" ht="15">
      <c r="A85" s="11" t="s">
        <v>26</v>
      </c>
      <c r="B85" s="30">
        <f>SUM(F85:L85)</f>
        <v>55</v>
      </c>
      <c r="C85" s="31">
        <f t="shared" si="2"/>
        <v>70</v>
      </c>
      <c r="D85" s="30">
        <f t="shared" si="3"/>
        <v>0</v>
      </c>
      <c r="E85" s="29"/>
      <c r="F85" s="15">
        <v>4</v>
      </c>
      <c r="G85" s="16">
        <v>11</v>
      </c>
      <c r="H85" s="15">
        <v>4</v>
      </c>
      <c r="I85" s="15">
        <v>4</v>
      </c>
      <c r="J85" s="15">
        <v>24</v>
      </c>
      <c r="K85" s="15">
        <v>3</v>
      </c>
      <c r="L85" s="15">
        <v>5</v>
      </c>
      <c r="M85" s="19">
        <v>10</v>
      </c>
      <c r="N85" s="20">
        <v>10</v>
      </c>
      <c r="O85" s="19">
        <v>18</v>
      </c>
      <c r="P85" s="19">
        <v>7</v>
      </c>
      <c r="Q85" s="19">
        <v>15</v>
      </c>
      <c r="R85" s="19">
        <v>3</v>
      </c>
      <c r="S85" s="19">
        <v>7</v>
      </c>
      <c r="T85" s="15">
        <v>0</v>
      </c>
      <c r="U85" s="16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</row>
    <row r="86" spans="1:26" ht="15">
      <c r="A86" s="11" t="s">
        <v>27</v>
      </c>
      <c r="B86" s="30">
        <f>SUM(F86:L86)</f>
        <v>0</v>
      </c>
      <c r="C86" s="31">
        <f t="shared" si="2"/>
        <v>0</v>
      </c>
      <c r="D86" s="30">
        <f t="shared" si="3"/>
        <v>0</v>
      </c>
      <c r="E86" s="29"/>
      <c r="F86" s="15">
        <v>0</v>
      </c>
      <c r="G86" s="16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9">
        <v>0</v>
      </c>
      <c r="N86" s="20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5">
        <v>0</v>
      </c>
      <c r="U86" s="16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</row>
    <row r="87" spans="1:26" ht="15">
      <c r="A87" s="11" t="s">
        <v>28</v>
      </c>
      <c r="B87" s="30">
        <f>SUM(F87:L87)</f>
        <v>516</v>
      </c>
      <c r="C87" s="31">
        <f t="shared" si="2"/>
        <v>698</v>
      </c>
      <c r="D87" s="30">
        <f t="shared" si="3"/>
        <v>0</v>
      </c>
      <c r="E87" s="29"/>
      <c r="F87" s="15">
        <v>79</v>
      </c>
      <c r="G87" s="16">
        <v>89</v>
      </c>
      <c r="H87" s="15">
        <v>64</v>
      </c>
      <c r="I87" s="15">
        <v>86</v>
      </c>
      <c r="J87" s="15">
        <v>113</v>
      </c>
      <c r="K87" s="15">
        <v>40</v>
      </c>
      <c r="L87" s="15">
        <v>45</v>
      </c>
      <c r="M87" s="19">
        <v>106</v>
      </c>
      <c r="N87" s="20">
        <v>133</v>
      </c>
      <c r="O87" s="19">
        <v>92</v>
      </c>
      <c r="P87" s="19">
        <v>121</v>
      </c>
      <c r="Q87" s="19">
        <v>139</v>
      </c>
      <c r="R87" s="19">
        <v>50</v>
      </c>
      <c r="S87" s="19">
        <v>57</v>
      </c>
      <c r="T87" s="15">
        <v>0</v>
      </c>
      <c r="U87" s="16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</row>
    <row r="88" spans="1:26" ht="15">
      <c r="A88" s="11" t="s">
        <v>29</v>
      </c>
      <c r="B88" s="30">
        <f>SUM(F88:L88)</f>
        <v>205</v>
      </c>
      <c r="C88" s="31">
        <f t="shared" si="2"/>
        <v>288</v>
      </c>
      <c r="D88" s="30">
        <f t="shared" si="3"/>
        <v>0</v>
      </c>
      <c r="E88" s="29"/>
      <c r="F88" s="15">
        <v>21</v>
      </c>
      <c r="G88" s="16">
        <v>28</v>
      </c>
      <c r="H88" s="15">
        <v>30</v>
      </c>
      <c r="I88" s="15">
        <v>27</v>
      </c>
      <c r="J88" s="15">
        <v>55</v>
      </c>
      <c r="K88" s="15">
        <v>19</v>
      </c>
      <c r="L88" s="15">
        <v>25</v>
      </c>
      <c r="M88" s="19">
        <v>23</v>
      </c>
      <c r="N88" s="20">
        <v>34</v>
      </c>
      <c r="O88" s="19">
        <v>51</v>
      </c>
      <c r="P88" s="19">
        <v>42</v>
      </c>
      <c r="Q88" s="19">
        <v>74</v>
      </c>
      <c r="R88" s="19">
        <v>29</v>
      </c>
      <c r="S88" s="19">
        <v>35</v>
      </c>
      <c r="T88" s="15">
        <v>0</v>
      </c>
      <c r="U88" s="16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</row>
    <row r="89" spans="1:26" ht="15">
      <c r="A89" s="11" t="s">
        <v>43</v>
      </c>
      <c r="B89" s="32"/>
      <c r="C89" s="28"/>
      <c r="D89" s="28"/>
      <c r="E89" s="29"/>
      <c r="F89" s="23"/>
      <c r="G89" s="24"/>
      <c r="H89" s="23"/>
      <c r="I89" s="23"/>
      <c r="J89" s="23"/>
      <c r="K89" s="23"/>
      <c r="L89" s="23"/>
      <c r="M89" s="23"/>
      <c r="N89" s="24"/>
      <c r="O89" s="23"/>
      <c r="P89" s="23"/>
      <c r="Q89" s="23"/>
      <c r="R89" s="23"/>
      <c r="S89" s="23"/>
      <c r="T89" s="23"/>
      <c r="U89" s="24"/>
      <c r="V89" s="23"/>
      <c r="W89" s="23"/>
      <c r="X89" s="23"/>
      <c r="Y89" s="23"/>
      <c r="Z89" s="23"/>
    </row>
    <row r="90" spans="1:26" ht="15">
      <c r="A90" s="11" t="s">
        <v>25</v>
      </c>
      <c r="B90" s="30">
        <f>SUM(F90:L90)</f>
        <v>3446</v>
      </c>
      <c r="C90" s="31">
        <f>SUM(M90:S90)</f>
        <v>5260</v>
      </c>
      <c r="D90" s="30">
        <f>SUM(T90:Z90)</f>
        <v>0</v>
      </c>
      <c r="E90" s="29"/>
      <c r="F90" s="15">
        <v>720</v>
      </c>
      <c r="G90" s="16">
        <v>316</v>
      </c>
      <c r="H90" s="15">
        <v>558</v>
      </c>
      <c r="I90" s="15">
        <v>533</v>
      </c>
      <c r="J90" s="15">
        <v>378</v>
      </c>
      <c r="K90" s="15">
        <v>338</v>
      </c>
      <c r="L90" s="15">
        <v>603</v>
      </c>
      <c r="M90" s="19">
        <v>938</v>
      </c>
      <c r="N90" s="20">
        <v>618</v>
      </c>
      <c r="O90" s="19">
        <v>804</v>
      </c>
      <c r="P90" s="19">
        <v>874</v>
      </c>
      <c r="Q90" s="19">
        <v>558</v>
      </c>
      <c r="R90" s="19">
        <v>545</v>
      </c>
      <c r="S90" s="19">
        <v>923</v>
      </c>
      <c r="T90" s="23"/>
      <c r="U90" s="24"/>
      <c r="V90" s="23"/>
      <c r="W90" s="23"/>
      <c r="X90" s="23"/>
      <c r="Y90" s="23"/>
      <c r="Z90" s="23"/>
    </row>
    <row r="91" spans="1:26" ht="15">
      <c r="A91" s="11" t="s">
        <v>26</v>
      </c>
      <c r="B91" s="30">
        <f>SUM(F91:L91)</f>
        <v>17</v>
      </c>
      <c r="C91" s="31">
        <f>SUM(M91:S91)</f>
        <v>20</v>
      </c>
      <c r="D91" s="30">
        <f>SUM(T91:Z91)</f>
        <v>0</v>
      </c>
      <c r="E91" s="29"/>
      <c r="F91" s="15">
        <v>4</v>
      </c>
      <c r="G91" s="16">
        <v>2</v>
      </c>
      <c r="H91" s="15">
        <v>4</v>
      </c>
      <c r="I91" s="15">
        <v>1</v>
      </c>
      <c r="J91" s="15">
        <v>0</v>
      </c>
      <c r="K91" s="15">
        <v>5</v>
      </c>
      <c r="L91" s="15">
        <v>1</v>
      </c>
      <c r="M91" s="19">
        <v>4</v>
      </c>
      <c r="N91" s="20">
        <v>4</v>
      </c>
      <c r="O91" s="19">
        <v>4</v>
      </c>
      <c r="P91" s="19">
        <v>2</v>
      </c>
      <c r="Q91" s="19">
        <v>0</v>
      </c>
      <c r="R91" s="19">
        <v>5</v>
      </c>
      <c r="S91" s="19">
        <v>1</v>
      </c>
      <c r="T91" s="23"/>
      <c r="U91" s="24"/>
      <c r="V91" s="23"/>
      <c r="W91" s="23"/>
      <c r="X91" s="23"/>
      <c r="Y91" s="23"/>
      <c r="Z91" s="23"/>
    </row>
    <row r="92" spans="1:26" ht="15">
      <c r="A92" s="11" t="s">
        <v>27</v>
      </c>
      <c r="B92" s="30">
        <f>SUM(F92:L92)</f>
        <v>4</v>
      </c>
      <c r="C92" s="31">
        <f>SUM(M92:S92)</f>
        <v>11</v>
      </c>
      <c r="D92" s="30">
        <f>SUM(T92:Z92)</f>
        <v>0</v>
      </c>
      <c r="E92" s="29"/>
      <c r="F92" s="15">
        <v>0</v>
      </c>
      <c r="G92" s="16">
        <v>0</v>
      </c>
      <c r="H92" s="15">
        <v>3</v>
      </c>
      <c r="I92" s="15">
        <v>1</v>
      </c>
      <c r="J92" s="15">
        <v>0</v>
      </c>
      <c r="K92" s="15">
        <v>0</v>
      </c>
      <c r="L92" s="15">
        <v>0</v>
      </c>
      <c r="M92" s="19">
        <v>0</v>
      </c>
      <c r="N92" s="20">
        <v>0</v>
      </c>
      <c r="O92" s="19">
        <v>10</v>
      </c>
      <c r="P92" s="19">
        <v>1</v>
      </c>
      <c r="Q92" s="19">
        <v>0</v>
      </c>
      <c r="R92" s="19">
        <v>0</v>
      </c>
      <c r="S92" s="19">
        <v>0</v>
      </c>
      <c r="T92" s="23"/>
      <c r="U92" s="24"/>
      <c r="V92" s="23"/>
      <c r="W92" s="23"/>
      <c r="X92" s="23"/>
      <c r="Y92" s="23"/>
      <c r="Z92" s="23"/>
    </row>
    <row r="93" spans="1:26" ht="15">
      <c r="A93" s="11" t="s">
        <v>28</v>
      </c>
      <c r="B93" s="30">
        <f>SUM(F93:L93)</f>
        <v>3459</v>
      </c>
      <c r="C93" s="31">
        <f>SUM(M93:S93)</f>
        <v>5269</v>
      </c>
      <c r="D93" s="30">
        <f>SUM(T93:Z93)</f>
        <v>0</v>
      </c>
      <c r="E93" s="29"/>
      <c r="F93" s="15">
        <v>724</v>
      </c>
      <c r="G93" s="16">
        <v>318</v>
      </c>
      <c r="H93" s="15">
        <v>559</v>
      </c>
      <c r="I93" s="15">
        <v>533</v>
      </c>
      <c r="J93" s="15">
        <v>378</v>
      </c>
      <c r="K93" s="15">
        <v>343</v>
      </c>
      <c r="L93" s="15">
        <v>604</v>
      </c>
      <c r="M93" s="19">
        <v>942</v>
      </c>
      <c r="N93" s="20">
        <v>622</v>
      </c>
      <c r="O93" s="19">
        <v>798</v>
      </c>
      <c r="P93" s="19">
        <v>875</v>
      </c>
      <c r="Q93" s="19">
        <v>558</v>
      </c>
      <c r="R93" s="19">
        <v>550</v>
      </c>
      <c r="S93" s="19">
        <v>924</v>
      </c>
      <c r="T93" s="23"/>
      <c r="U93" s="24"/>
      <c r="V93" s="23"/>
      <c r="W93" s="23"/>
      <c r="X93" s="23"/>
      <c r="Y93" s="23"/>
      <c r="Z93" s="23"/>
    </row>
    <row r="94" spans="1:26" ht="15">
      <c r="A94" s="11" t="s">
        <v>29</v>
      </c>
      <c r="B94" s="30">
        <f>SUM(F94:L94)</f>
        <v>889</v>
      </c>
      <c r="C94" s="31">
        <f>SUM(M94:S94)</f>
        <v>994</v>
      </c>
      <c r="D94" s="30">
        <f>SUM(T94:Z94)</f>
        <v>0</v>
      </c>
      <c r="E94" s="29"/>
      <c r="F94" s="15">
        <v>640</v>
      </c>
      <c r="G94" s="16">
        <v>5</v>
      </c>
      <c r="H94" s="15">
        <v>174</v>
      </c>
      <c r="I94" s="15">
        <v>17</v>
      </c>
      <c r="J94" s="15">
        <v>7</v>
      </c>
      <c r="K94" s="15">
        <v>19</v>
      </c>
      <c r="L94" s="15">
        <v>27</v>
      </c>
      <c r="M94" s="19">
        <v>670</v>
      </c>
      <c r="N94" s="20">
        <v>8</v>
      </c>
      <c r="O94" s="19">
        <v>181</v>
      </c>
      <c r="P94" s="19">
        <v>26</v>
      </c>
      <c r="Q94" s="19">
        <v>10</v>
      </c>
      <c r="R94" s="19">
        <v>45</v>
      </c>
      <c r="S94" s="19">
        <v>54</v>
      </c>
      <c r="T94" s="23"/>
      <c r="U94" s="24"/>
      <c r="V94" s="23"/>
      <c r="W94" s="23"/>
      <c r="X94" s="23"/>
      <c r="Y94" s="23"/>
      <c r="Z94" s="23"/>
    </row>
    <row r="95" spans="1:26" ht="15">
      <c r="A95" s="11" t="s">
        <v>77</v>
      </c>
      <c r="B95" s="28"/>
      <c r="C95" s="28"/>
      <c r="D95" s="28"/>
      <c r="E95" s="29"/>
      <c r="F95" s="23"/>
      <c r="G95" s="24"/>
      <c r="H95" s="23"/>
      <c r="I95" s="23"/>
      <c r="J95" s="23"/>
      <c r="K95" s="23"/>
      <c r="L95" s="23"/>
      <c r="M95" s="23"/>
      <c r="N95" s="24"/>
      <c r="O95" s="23"/>
      <c r="P95" s="23"/>
      <c r="Q95" s="23"/>
      <c r="R95" s="23"/>
      <c r="S95" s="23"/>
      <c r="T95" s="23"/>
      <c r="U95" s="24"/>
      <c r="V95" s="23"/>
      <c r="W95" s="23"/>
      <c r="X95" s="23"/>
      <c r="Y95" s="23"/>
      <c r="Z95" s="23"/>
    </row>
    <row r="96" spans="1:26" ht="15">
      <c r="A96" s="11" t="s">
        <v>25</v>
      </c>
      <c r="B96" s="28"/>
      <c r="C96" s="31">
        <f>SUM(M96:S96)</f>
        <v>0</v>
      </c>
      <c r="D96" s="30">
        <f>SUM(T96:Z96)</f>
        <v>0</v>
      </c>
      <c r="E96" s="29"/>
      <c r="F96" s="23"/>
      <c r="G96" s="24"/>
      <c r="H96" s="23"/>
      <c r="I96" s="23"/>
      <c r="J96" s="23"/>
      <c r="K96" s="23"/>
      <c r="L96" s="23"/>
      <c r="M96" s="19">
        <v>0</v>
      </c>
      <c r="N96" s="20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5">
        <v>0</v>
      </c>
      <c r="U96" s="16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</row>
    <row r="97" spans="1:26" ht="15">
      <c r="A97" s="11" t="s">
        <v>26</v>
      </c>
      <c r="B97" s="28"/>
      <c r="C97" s="31">
        <f>SUM(M97:S97)</f>
        <v>0</v>
      </c>
      <c r="D97" s="30">
        <f aca="true" t="shared" si="4" ref="D97:D106">SUM(T97:Z97)</f>
        <v>0</v>
      </c>
      <c r="E97" s="29"/>
      <c r="F97" s="23"/>
      <c r="G97" s="24"/>
      <c r="H97" s="23"/>
      <c r="I97" s="23"/>
      <c r="J97" s="23"/>
      <c r="K97" s="23"/>
      <c r="L97" s="23"/>
      <c r="M97" s="19">
        <v>0</v>
      </c>
      <c r="N97" s="20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5">
        <v>0</v>
      </c>
      <c r="U97" s="16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</row>
    <row r="98" spans="1:26" ht="15">
      <c r="A98" s="11" t="s">
        <v>27</v>
      </c>
      <c r="B98" s="28"/>
      <c r="C98" s="31">
        <f>SUM(M98:S98)</f>
        <v>0</v>
      </c>
      <c r="D98" s="30">
        <f t="shared" si="4"/>
        <v>0</v>
      </c>
      <c r="E98" s="29"/>
      <c r="F98" s="23"/>
      <c r="G98" s="24"/>
      <c r="H98" s="23"/>
      <c r="I98" s="23"/>
      <c r="J98" s="23"/>
      <c r="K98" s="23"/>
      <c r="L98" s="23"/>
      <c r="M98" s="19">
        <v>0</v>
      </c>
      <c r="N98" s="20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5">
        <v>0</v>
      </c>
      <c r="U98" s="16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</row>
    <row r="99" spans="1:26" ht="15">
      <c r="A99" s="11" t="s">
        <v>28</v>
      </c>
      <c r="B99" s="28"/>
      <c r="C99" s="31">
        <f>SUM(M99:S99)</f>
        <v>0</v>
      </c>
      <c r="D99" s="30">
        <f t="shared" si="4"/>
        <v>0</v>
      </c>
      <c r="E99" s="29"/>
      <c r="F99" s="23"/>
      <c r="G99" s="24"/>
      <c r="H99" s="23"/>
      <c r="I99" s="23"/>
      <c r="J99" s="23"/>
      <c r="K99" s="23"/>
      <c r="L99" s="23"/>
      <c r="M99" s="19">
        <v>0</v>
      </c>
      <c r="N99" s="20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5">
        <v>0</v>
      </c>
      <c r="U99" s="16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</row>
    <row r="100" spans="1:26" ht="15">
      <c r="A100" s="11" t="s">
        <v>29</v>
      </c>
      <c r="B100" s="28"/>
      <c r="C100" s="31">
        <f>SUM(M100:S100)</f>
        <v>0</v>
      </c>
      <c r="D100" s="30">
        <f t="shared" si="4"/>
        <v>0</v>
      </c>
      <c r="E100" s="29"/>
      <c r="F100" s="23"/>
      <c r="G100" s="24"/>
      <c r="H100" s="23"/>
      <c r="I100" s="23"/>
      <c r="J100" s="23"/>
      <c r="K100" s="23"/>
      <c r="L100" s="23"/>
      <c r="M100" s="19">
        <v>0</v>
      </c>
      <c r="N100" s="20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5">
        <v>0</v>
      </c>
      <c r="U100" s="16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</row>
    <row r="101" spans="1:26" ht="15">
      <c r="A101" s="11" t="s">
        <v>78</v>
      </c>
      <c r="B101" s="28"/>
      <c r="C101" s="28"/>
      <c r="D101" s="28"/>
      <c r="E101" s="29"/>
      <c r="F101" s="23"/>
      <c r="G101" s="24"/>
      <c r="H101" s="23"/>
      <c r="I101" s="23"/>
      <c r="J101" s="23"/>
      <c r="K101" s="23"/>
      <c r="L101" s="23"/>
      <c r="M101" s="23"/>
      <c r="N101" s="24"/>
      <c r="O101" s="23"/>
      <c r="P101" s="23"/>
      <c r="Q101" s="23"/>
      <c r="R101" s="23"/>
      <c r="S101" s="23"/>
      <c r="T101" s="23"/>
      <c r="U101" s="24"/>
      <c r="V101" s="23"/>
      <c r="W101" s="23"/>
      <c r="X101" s="23"/>
      <c r="Y101" s="23"/>
      <c r="Z101" s="23"/>
    </row>
    <row r="102" spans="1:26" ht="15">
      <c r="A102" s="11" t="s">
        <v>25</v>
      </c>
      <c r="B102" s="28"/>
      <c r="C102" s="31">
        <f>SUM(M102:S102)</f>
        <v>2</v>
      </c>
      <c r="D102" s="30">
        <f t="shared" si="4"/>
        <v>0</v>
      </c>
      <c r="E102" s="29"/>
      <c r="F102" s="23"/>
      <c r="G102" s="24"/>
      <c r="H102" s="23"/>
      <c r="I102" s="23"/>
      <c r="J102" s="23"/>
      <c r="K102" s="23"/>
      <c r="L102" s="23"/>
      <c r="M102" s="19">
        <v>0</v>
      </c>
      <c r="N102" s="20">
        <v>2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5">
        <v>0</v>
      </c>
      <c r="U102" s="16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</row>
    <row r="103" spans="1:26" ht="15">
      <c r="A103" s="11" t="s">
        <v>26</v>
      </c>
      <c r="B103" s="28"/>
      <c r="C103" s="31">
        <f>SUM(M103:S103)</f>
        <v>0</v>
      </c>
      <c r="D103" s="30">
        <f t="shared" si="4"/>
        <v>0</v>
      </c>
      <c r="E103" s="29"/>
      <c r="F103" s="23"/>
      <c r="G103" s="24"/>
      <c r="H103" s="23"/>
      <c r="I103" s="23"/>
      <c r="J103" s="23"/>
      <c r="K103" s="23"/>
      <c r="L103" s="23"/>
      <c r="M103" s="19">
        <v>0</v>
      </c>
      <c r="N103" s="20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5">
        <v>0</v>
      </c>
      <c r="U103" s="16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</row>
    <row r="104" spans="1:26" ht="15">
      <c r="A104" s="11" t="s">
        <v>27</v>
      </c>
      <c r="B104" s="28"/>
      <c r="C104" s="31">
        <f>SUM(M104:S104)</f>
        <v>2</v>
      </c>
      <c r="D104" s="30">
        <f t="shared" si="4"/>
        <v>0</v>
      </c>
      <c r="E104" s="29"/>
      <c r="F104" s="23"/>
      <c r="G104" s="24"/>
      <c r="H104" s="23"/>
      <c r="I104" s="23"/>
      <c r="J104" s="23"/>
      <c r="K104" s="23"/>
      <c r="L104" s="23"/>
      <c r="M104" s="19">
        <v>0</v>
      </c>
      <c r="N104" s="20">
        <v>2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5">
        <v>0</v>
      </c>
      <c r="U104" s="16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</row>
    <row r="105" spans="1:26" ht="15">
      <c r="A105" s="11" t="s">
        <v>28</v>
      </c>
      <c r="B105" s="28"/>
      <c r="C105" s="31">
        <f>SUM(M105:S105)</f>
        <v>0</v>
      </c>
      <c r="D105" s="30">
        <f t="shared" si="4"/>
        <v>0</v>
      </c>
      <c r="E105" s="29"/>
      <c r="F105" s="23"/>
      <c r="G105" s="24"/>
      <c r="H105" s="23"/>
      <c r="I105" s="23"/>
      <c r="J105" s="23"/>
      <c r="K105" s="23"/>
      <c r="L105" s="23"/>
      <c r="M105" s="19">
        <v>0</v>
      </c>
      <c r="N105" s="20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5">
        <v>0</v>
      </c>
      <c r="U105" s="16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</row>
    <row r="106" spans="1:26" ht="15">
      <c r="A106" s="11" t="s">
        <v>29</v>
      </c>
      <c r="B106" s="28"/>
      <c r="C106" s="31">
        <f>SUM(M106:S106)</f>
        <v>0</v>
      </c>
      <c r="D106" s="30">
        <f t="shared" si="4"/>
        <v>0</v>
      </c>
      <c r="E106" s="29"/>
      <c r="F106" s="23"/>
      <c r="G106" s="24"/>
      <c r="H106" s="23"/>
      <c r="I106" s="23"/>
      <c r="J106" s="23"/>
      <c r="K106" s="23"/>
      <c r="L106" s="23"/>
      <c r="M106" s="19">
        <v>0</v>
      </c>
      <c r="N106" s="20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5">
        <v>0</v>
      </c>
      <c r="U106" s="16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</row>
    <row r="107" spans="1:26" ht="15">
      <c r="A107" s="11" t="s">
        <v>79</v>
      </c>
      <c r="B107" s="28"/>
      <c r="C107" s="28"/>
      <c r="D107" s="28"/>
      <c r="E107" s="29"/>
      <c r="F107" s="23"/>
      <c r="G107" s="24"/>
      <c r="H107" s="23"/>
      <c r="I107" s="23"/>
      <c r="J107" s="23"/>
      <c r="K107" s="23"/>
      <c r="L107" s="23"/>
      <c r="M107" s="23"/>
      <c r="N107" s="24"/>
      <c r="O107" s="23"/>
      <c r="P107" s="23"/>
      <c r="Q107" s="23"/>
      <c r="R107" s="23"/>
      <c r="S107" s="23"/>
      <c r="T107" s="23"/>
      <c r="U107" s="24"/>
      <c r="V107" s="23"/>
      <c r="W107" s="23"/>
      <c r="X107" s="23"/>
      <c r="Y107" s="23"/>
      <c r="Z107" s="23"/>
    </row>
    <row r="108" spans="1:26" ht="15">
      <c r="A108" s="11" t="s">
        <v>25</v>
      </c>
      <c r="B108" s="28"/>
      <c r="C108" s="31">
        <f>SUM(M108:S108)</f>
        <v>273</v>
      </c>
      <c r="D108" s="30">
        <f>SUM(T108:Z108)</f>
        <v>12</v>
      </c>
      <c r="E108" s="29"/>
      <c r="F108" s="23"/>
      <c r="G108" s="24"/>
      <c r="H108" s="23"/>
      <c r="I108" s="23"/>
      <c r="J108" s="23"/>
      <c r="K108" s="23"/>
      <c r="L108" s="23"/>
      <c r="M108" s="19">
        <v>13</v>
      </c>
      <c r="N108" s="20">
        <v>36</v>
      </c>
      <c r="O108" s="19">
        <v>121</v>
      </c>
      <c r="P108" s="19">
        <v>28</v>
      </c>
      <c r="Q108" s="19">
        <v>23</v>
      </c>
      <c r="R108" s="19">
        <v>21</v>
      </c>
      <c r="S108" s="19">
        <v>31</v>
      </c>
      <c r="T108" s="15">
        <v>0</v>
      </c>
      <c r="U108" s="16">
        <v>0</v>
      </c>
      <c r="V108" s="15">
        <v>10</v>
      </c>
      <c r="W108" s="15">
        <v>2</v>
      </c>
      <c r="X108" s="15">
        <v>0</v>
      </c>
      <c r="Y108" s="15">
        <v>0</v>
      </c>
      <c r="Z108" s="15">
        <v>0</v>
      </c>
    </row>
    <row r="109" spans="1:26" ht="15">
      <c r="A109" s="11" t="s">
        <v>26</v>
      </c>
      <c r="B109" s="28"/>
      <c r="C109" s="31">
        <f>SUM(M109:S109)</f>
        <v>109</v>
      </c>
      <c r="D109" s="30">
        <f>SUM(T109:Z109)</f>
        <v>13</v>
      </c>
      <c r="E109" s="29"/>
      <c r="F109" s="23"/>
      <c r="G109" s="24"/>
      <c r="H109" s="23"/>
      <c r="I109" s="23"/>
      <c r="J109" s="23"/>
      <c r="K109" s="23"/>
      <c r="L109" s="23"/>
      <c r="M109" s="19">
        <v>26</v>
      </c>
      <c r="N109" s="20">
        <v>14</v>
      </c>
      <c r="O109" s="19">
        <v>28</v>
      </c>
      <c r="P109" s="19">
        <v>4</v>
      </c>
      <c r="Q109" s="19">
        <v>13</v>
      </c>
      <c r="R109" s="19">
        <v>7</v>
      </c>
      <c r="S109" s="19">
        <v>17</v>
      </c>
      <c r="T109" s="15">
        <v>3</v>
      </c>
      <c r="U109" s="16">
        <v>1</v>
      </c>
      <c r="V109" s="15">
        <v>6</v>
      </c>
      <c r="W109" s="15">
        <v>0</v>
      </c>
      <c r="X109" s="15">
        <v>0</v>
      </c>
      <c r="Y109" s="15">
        <v>0</v>
      </c>
      <c r="Z109" s="15">
        <v>3</v>
      </c>
    </row>
    <row r="110" spans="1:26" ht="15">
      <c r="A110" s="11" t="s">
        <v>27</v>
      </c>
      <c r="B110" s="28"/>
      <c r="C110" s="31">
        <f>SUM(M110:S110)</f>
        <v>134</v>
      </c>
      <c r="D110" s="30">
        <f>SUM(T110:Z110)</f>
        <v>4</v>
      </c>
      <c r="E110" s="29"/>
      <c r="F110" s="23"/>
      <c r="G110" s="24"/>
      <c r="H110" s="23"/>
      <c r="I110" s="23"/>
      <c r="J110" s="23"/>
      <c r="K110" s="23"/>
      <c r="L110" s="23"/>
      <c r="M110" s="19">
        <v>24</v>
      </c>
      <c r="N110" s="20">
        <v>17</v>
      </c>
      <c r="O110" s="19">
        <v>21</v>
      </c>
      <c r="P110" s="19">
        <v>6</v>
      </c>
      <c r="Q110" s="19">
        <v>21</v>
      </c>
      <c r="R110" s="19">
        <v>20</v>
      </c>
      <c r="S110" s="19">
        <v>25</v>
      </c>
      <c r="T110" s="15">
        <v>1</v>
      </c>
      <c r="U110" s="16">
        <v>0</v>
      </c>
      <c r="V110" s="15">
        <v>3</v>
      </c>
      <c r="W110" s="15">
        <v>0</v>
      </c>
      <c r="X110" s="15">
        <v>0</v>
      </c>
      <c r="Y110" s="15">
        <v>0</v>
      </c>
      <c r="Z110" s="15">
        <v>0</v>
      </c>
    </row>
    <row r="111" spans="1:26" ht="15">
      <c r="A111" s="11" t="s">
        <v>28</v>
      </c>
      <c r="B111" s="28"/>
      <c r="C111" s="31">
        <f>SUM(M111:S111)</f>
        <v>248</v>
      </c>
      <c r="D111" s="30">
        <f>SUM(T111:Z111)</f>
        <v>21</v>
      </c>
      <c r="E111" s="29"/>
      <c r="F111" s="23"/>
      <c r="G111" s="24"/>
      <c r="H111" s="23"/>
      <c r="I111" s="23"/>
      <c r="J111" s="23"/>
      <c r="K111" s="23"/>
      <c r="L111" s="23"/>
      <c r="M111" s="19">
        <v>15</v>
      </c>
      <c r="N111" s="20">
        <v>33</v>
      </c>
      <c r="O111" s="19">
        <v>128</v>
      </c>
      <c r="P111" s="19">
        <v>26</v>
      </c>
      <c r="Q111" s="19">
        <v>15</v>
      </c>
      <c r="R111" s="19">
        <v>8</v>
      </c>
      <c r="S111" s="19">
        <v>23</v>
      </c>
      <c r="T111" s="15">
        <v>2</v>
      </c>
      <c r="U111" s="16">
        <v>1</v>
      </c>
      <c r="V111" s="15">
        <v>13</v>
      </c>
      <c r="W111" s="15">
        <v>2</v>
      </c>
      <c r="X111" s="15">
        <v>0</v>
      </c>
      <c r="Y111" s="15">
        <v>0</v>
      </c>
      <c r="Z111" s="15">
        <v>3</v>
      </c>
    </row>
    <row r="112" spans="1:26" ht="15">
      <c r="A112" s="11" t="s">
        <v>29</v>
      </c>
      <c r="B112" s="28"/>
      <c r="C112" s="31">
        <f>SUM(M112:S112)</f>
        <v>572</v>
      </c>
      <c r="D112" s="30">
        <f>SUM(T112:Z112)</f>
        <v>31</v>
      </c>
      <c r="E112" s="29"/>
      <c r="F112" s="23"/>
      <c r="G112" s="24"/>
      <c r="H112" s="23"/>
      <c r="I112" s="23"/>
      <c r="J112" s="23"/>
      <c r="K112" s="23"/>
      <c r="L112" s="23"/>
      <c r="M112" s="19">
        <v>87</v>
      </c>
      <c r="N112" s="20">
        <v>61</v>
      </c>
      <c r="O112" s="19">
        <v>142</v>
      </c>
      <c r="P112" s="19">
        <v>46</v>
      </c>
      <c r="Q112" s="19">
        <v>70</v>
      </c>
      <c r="R112" s="19">
        <v>64</v>
      </c>
      <c r="S112" s="19">
        <v>102</v>
      </c>
      <c r="T112" s="15">
        <v>3</v>
      </c>
      <c r="U112" s="16">
        <v>1</v>
      </c>
      <c r="V112" s="15">
        <v>15</v>
      </c>
      <c r="W112" s="15">
        <v>0</v>
      </c>
      <c r="X112" s="15">
        <v>0</v>
      </c>
      <c r="Y112" s="15">
        <v>3</v>
      </c>
      <c r="Z112" s="15">
        <v>9</v>
      </c>
    </row>
    <row r="113" spans="1:26" ht="15">
      <c r="A113" s="11" t="s">
        <v>84</v>
      </c>
      <c r="B113" s="28"/>
      <c r="C113" s="28"/>
      <c r="D113" s="28"/>
      <c r="E113" s="50"/>
      <c r="F113" s="23"/>
      <c r="G113" s="24"/>
      <c r="H113" s="23"/>
      <c r="I113" s="23"/>
      <c r="J113" s="23"/>
      <c r="K113" s="23"/>
      <c r="L113" s="23"/>
      <c r="M113" s="23"/>
      <c r="N113" s="24"/>
      <c r="O113" s="23"/>
      <c r="P113" s="23"/>
      <c r="Q113" s="23"/>
      <c r="R113" s="23"/>
      <c r="S113" s="23"/>
      <c r="T113" s="23"/>
      <c r="U113" s="24"/>
      <c r="V113" s="23"/>
      <c r="W113" s="23"/>
      <c r="X113" s="23"/>
      <c r="Y113" s="23"/>
      <c r="Z113" s="23"/>
    </row>
    <row r="114" spans="1:26" ht="15">
      <c r="A114" s="11" t="s">
        <v>25</v>
      </c>
      <c r="B114" s="30">
        <f>SUM(F114:L114)</f>
        <v>629</v>
      </c>
      <c r="C114" s="31">
        <f aca="true" t="shared" si="5" ref="C114:C126">SUM(M114:S114)</f>
        <v>629</v>
      </c>
      <c r="D114" s="30">
        <f>SUM(T114:Z114)</f>
        <v>4</v>
      </c>
      <c r="E114" s="29"/>
      <c r="F114" s="15">
        <v>84</v>
      </c>
      <c r="G114" s="16">
        <v>94</v>
      </c>
      <c r="H114" s="15">
        <v>82</v>
      </c>
      <c r="I114" s="15">
        <v>99</v>
      </c>
      <c r="J114" s="15">
        <v>102</v>
      </c>
      <c r="K114" s="15">
        <v>101</v>
      </c>
      <c r="L114" s="15">
        <v>67</v>
      </c>
      <c r="M114" s="19">
        <v>84</v>
      </c>
      <c r="N114" s="20">
        <v>94</v>
      </c>
      <c r="O114" s="19">
        <v>82</v>
      </c>
      <c r="P114" s="19">
        <v>99</v>
      </c>
      <c r="Q114" s="19">
        <v>102</v>
      </c>
      <c r="R114" s="19">
        <v>101</v>
      </c>
      <c r="S114" s="19">
        <v>67</v>
      </c>
      <c r="T114" s="15">
        <v>0</v>
      </c>
      <c r="U114" s="16">
        <v>0</v>
      </c>
      <c r="V114" s="15">
        <v>2</v>
      </c>
      <c r="W114" s="15">
        <v>2</v>
      </c>
      <c r="X114" s="15">
        <v>0</v>
      </c>
      <c r="Y114" s="15">
        <v>0</v>
      </c>
      <c r="Z114" s="15">
        <v>0</v>
      </c>
    </row>
    <row r="115" spans="1:26" ht="15">
      <c r="A115" s="11" t="s">
        <v>26</v>
      </c>
      <c r="B115" s="30">
        <f>SUM(F115:L115)</f>
        <v>121</v>
      </c>
      <c r="C115" s="31">
        <f t="shared" si="5"/>
        <v>121</v>
      </c>
      <c r="D115" s="30">
        <f>SUM(T115:Z115)</f>
        <v>2</v>
      </c>
      <c r="E115" s="29"/>
      <c r="F115" s="15">
        <v>28</v>
      </c>
      <c r="G115" s="16">
        <v>18</v>
      </c>
      <c r="H115" s="15">
        <v>14</v>
      </c>
      <c r="I115" s="15">
        <v>11</v>
      </c>
      <c r="J115" s="15">
        <v>26</v>
      </c>
      <c r="K115" s="15">
        <v>9</v>
      </c>
      <c r="L115" s="15">
        <v>15</v>
      </c>
      <c r="M115" s="19">
        <v>28</v>
      </c>
      <c r="N115" s="20">
        <v>18</v>
      </c>
      <c r="O115" s="19">
        <v>14</v>
      </c>
      <c r="P115" s="19">
        <v>11</v>
      </c>
      <c r="Q115" s="19">
        <v>26</v>
      </c>
      <c r="R115" s="19">
        <v>9</v>
      </c>
      <c r="S115" s="19">
        <v>15</v>
      </c>
      <c r="T115" s="15">
        <v>1</v>
      </c>
      <c r="U115" s="16">
        <v>0</v>
      </c>
      <c r="V115" s="15">
        <v>0</v>
      </c>
      <c r="W115" s="15">
        <v>1</v>
      </c>
      <c r="X115" s="15">
        <v>0</v>
      </c>
      <c r="Y115" s="15">
        <v>0</v>
      </c>
      <c r="Z115" s="15">
        <v>0</v>
      </c>
    </row>
    <row r="116" spans="1:26" ht="15">
      <c r="A116" s="11" t="s">
        <v>27</v>
      </c>
      <c r="B116" s="30">
        <f>SUM(F116:L116)</f>
        <v>13</v>
      </c>
      <c r="C116" s="31">
        <f t="shared" si="5"/>
        <v>13</v>
      </c>
      <c r="D116" s="30">
        <f>SUM(T116:Z116)</f>
        <v>0</v>
      </c>
      <c r="E116" s="29"/>
      <c r="F116" s="15">
        <v>4</v>
      </c>
      <c r="G116" s="16">
        <v>3</v>
      </c>
      <c r="H116" s="15">
        <v>2</v>
      </c>
      <c r="I116" s="15">
        <v>3</v>
      </c>
      <c r="J116" s="15">
        <v>0</v>
      </c>
      <c r="K116" s="15">
        <v>1</v>
      </c>
      <c r="L116" s="15">
        <v>0</v>
      </c>
      <c r="M116" s="19">
        <v>4</v>
      </c>
      <c r="N116" s="20">
        <v>3</v>
      </c>
      <c r="O116" s="19">
        <v>2</v>
      </c>
      <c r="P116" s="19">
        <v>3</v>
      </c>
      <c r="Q116" s="19">
        <v>0</v>
      </c>
      <c r="R116" s="19">
        <v>1</v>
      </c>
      <c r="S116" s="19">
        <v>0</v>
      </c>
      <c r="T116" s="15">
        <v>0</v>
      </c>
      <c r="U116" s="16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</row>
    <row r="117" spans="1:26" ht="15">
      <c r="A117" s="11" t="s">
        <v>28</v>
      </c>
      <c r="B117" s="30">
        <f>SUM(F117:L117)</f>
        <v>737</v>
      </c>
      <c r="C117" s="31">
        <f t="shared" si="5"/>
        <v>737</v>
      </c>
      <c r="D117" s="30">
        <f>SUM(T117:Z117)</f>
        <v>6</v>
      </c>
      <c r="E117" s="29"/>
      <c r="F117" s="15">
        <v>108</v>
      </c>
      <c r="G117" s="16">
        <v>109</v>
      </c>
      <c r="H117" s="15">
        <v>94</v>
      </c>
      <c r="I117" s="15">
        <v>107</v>
      </c>
      <c r="J117" s="15">
        <v>128</v>
      </c>
      <c r="K117" s="15">
        <v>109</v>
      </c>
      <c r="L117" s="15">
        <v>82</v>
      </c>
      <c r="M117" s="19">
        <v>108</v>
      </c>
      <c r="N117" s="20">
        <v>109</v>
      </c>
      <c r="O117" s="19">
        <v>94</v>
      </c>
      <c r="P117" s="19">
        <v>107</v>
      </c>
      <c r="Q117" s="19">
        <v>128</v>
      </c>
      <c r="R117" s="19">
        <v>109</v>
      </c>
      <c r="S117" s="19">
        <v>82</v>
      </c>
      <c r="T117" s="15">
        <v>1</v>
      </c>
      <c r="U117" s="16">
        <v>0</v>
      </c>
      <c r="V117" s="15">
        <v>2</v>
      </c>
      <c r="W117" s="15">
        <v>3</v>
      </c>
      <c r="X117" s="15">
        <v>0</v>
      </c>
      <c r="Y117" s="15">
        <v>0</v>
      </c>
      <c r="Z117" s="15">
        <v>0</v>
      </c>
    </row>
    <row r="118" spans="1:26" ht="15">
      <c r="A118" s="11" t="s">
        <v>29</v>
      </c>
      <c r="B118" s="30">
        <f>SUM(F118:L118)</f>
        <v>547</v>
      </c>
      <c r="C118" s="31">
        <f t="shared" si="5"/>
        <v>547</v>
      </c>
      <c r="D118" s="30">
        <f>SUM(T118:Z118)</f>
        <v>6</v>
      </c>
      <c r="E118" s="29"/>
      <c r="F118" s="15">
        <v>84</v>
      </c>
      <c r="G118" s="16">
        <v>76</v>
      </c>
      <c r="H118" s="15">
        <v>72</v>
      </c>
      <c r="I118" s="15">
        <v>82</v>
      </c>
      <c r="J118" s="15">
        <v>85</v>
      </c>
      <c r="K118" s="15">
        <v>83</v>
      </c>
      <c r="L118" s="15">
        <v>65</v>
      </c>
      <c r="M118" s="19">
        <v>84</v>
      </c>
      <c r="N118" s="20">
        <v>76</v>
      </c>
      <c r="O118" s="19">
        <v>72</v>
      </c>
      <c r="P118" s="19">
        <v>82</v>
      </c>
      <c r="Q118" s="19">
        <v>85</v>
      </c>
      <c r="R118" s="19">
        <v>83</v>
      </c>
      <c r="S118" s="19">
        <v>65</v>
      </c>
      <c r="T118" s="15">
        <v>1</v>
      </c>
      <c r="U118" s="16">
        <v>0</v>
      </c>
      <c r="V118" s="15">
        <v>2</v>
      </c>
      <c r="W118" s="15">
        <v>3</v>
      </c>
      <c r="X118" s="15">
        <v>0</v>
      </c>
      <c r="Y118" s="15">
        <v>0</v>
      </c>
      <c r="Z118" s="15">
        <v>0</v>
      </c>
    </row>
    <row r="119" spans="1:26" ht="15">
      <c r="A119" s="11" t="s">
        <v>96</v>
      </c>
      <c r="B119" s="28"/>
      <c r="C119" s="28"/>
      <c r="D119" s="28"/>
      <c r="E119" s="29"/>
      <c r="F119" s="23"/>
      <c r="G119" s="24"/>
      <c r="H119" s="23"/>
      <c r="I119" s="23"/>
      <c r="J119" s="23"/>
      <c r="K119" s="23"/>
      <c r="L119" s="23"/>
      <c r="M119" s="23"/>
      <c r="N119" s="24"/>
      <c r="O119" s="23"/>
      <c r="P119" s="23"/>
      <c r="Q119" s="23"/>
      <c r="R119" s="23"/>
      <c r="S119" s="23"/>
      <c r="T119" s="23"/>
      <c r="U119" s="24"/>
      <c r="V119" s="23"/>
      <c r="W119" s="23"/>
      <c r="X119" s="23"/>
      <c r="Y119" s="23"/>
      <c r="Z119" s="23"/>
    </row>
    <row r="120" spans="1:26" ht="15">
      <c r="A120" s="11" t="s">
        <v>25</v>
      </c>
      <c r="B120" s="28"/>
      <c r="C120" s="31">
        <f>SUM(M120:S120)</f>
        <v>266</v>
      </c>
      <c r="D120" s="28"/>
      <c r="E120" s="29"/>
      <c r="F120" s="23"/>
      <c r="G120" s="24"/>
      <c r="H120" s="23"/>
      <c r="I120" s="23"/>
      <c r="J120" s="23"/>
      <c r="K120" s="23"/>
      <c r="L120" s="23"/>
      <c r="M120" s="19">
        <v>18</v>
      </c>
      <c r="N120" s="20">
        <v>66</v>
      </c>
      <c r="O120" s="19">
        <v>15</v>
      </c>
      <c r="P120" s="19">
        <v>79</v>
      </c>
      <c r="Q120" s="19">
        <v>56</v>
      </c>
      <c r="R120" s="19">
        <v>15</v>
      </c>
      <c r="S120" s="19">
        <v>17</v>
      </c>
      <c r="T120" s="23"/>
      <c r="U120" s="24"/>
      <c r="V120" s="23"/>
      <c r="W120" s="23"/>
      <c r="X120" s="23"/>
      <c r="Y120" s="23"/>
      <c r="Z120" s="23"/>
    </row>
    <row r="121" spans="1:26" ht="15">
      <c r="A121" s="11" t="s">
        <v>26</v>
      </c>
      <c r="B121" s="28"/>
      <c r="C121" s="31">
        <f>SUM(M121:S121)</f>
        <v>149</v>
      </c>
      <c r="D121" s="28"/>
      <c r="E121" s="29"/>
      <c r="F121" s="23"/>
      <c r="G121" s="24"/>
      <c r="H121" s="23"/>
      <c r="I121" s="23"/>
      <c r="J121" s="23"/>
      <c r="K121" s="23"/>
      <c r="L121" s="23"/>
      <c r="M121" s="19">
        <v>41</v>
      </c>
      <c r="N121" s="20">
        <v>21</v>
      </c>
      <c r="O121" s="19">
        <v>0</v>
      </c>
      <c r="P121" s="19">
        <v>4</v>
      </c>
      <c r="Q121" s="19">
        <v>58</v>
      </c>
      <c r="R121" s="19">
        <v>0</v>
      </c>
      <c r="S121" s="19">
        <v>25</v>
      </c>
      <c r="T121" s="23"/>
      <c r="U121" s="24"/>
      <c r="V121" s="23"/>
      <c r="W121" s="23"/>
      <c r="X121" s="23"/>
      <c r="Y121" s="23"/>
      <c r="Z121" s="23"/>
    </row>
    <row r="122" spans="1:26" ht="15">
      <c r="A122" s="11" t="s">
        <v>27</v>
      </c>
      <c r="B122" s="28"/>
      <c r="C122" s="31">
        <f>SUM(M122:S122)</f>
        <v>172</v>
      </c>
      <c r="D122" s="28"/>
      <c r="E122" s="29"/>
      <c r="F122" s="23"/>
      <c r="G122" s="24"/>
      <c r="H122" s="23"/>
      <c r="I122" s="23"/>
      <c r="J122" s="23"/>
      <c r="K122" s="23"/>
      <c r="L122" s="23"/>
      <c r="M122" s="19">
        <v>41</v>
      </c>
      <c r="N122" s="20">
        <v>22</v>
      </c>
      <c r="O122" s="19">
        <v>3</v>
      </c>
      <c r="P122" s="19">
        <v>35</v>
      </c>
      <c r="Q122" s="19">
        <v>34</v>
      </c>
      <c r="R122" s="19">
        <v>13</v>
      </c>
      <c r="S122" s="19">
        <v>24</v>
      </c>
      <c r="T122" s="23"/>
      <c r="U122" s="24"/>
      <c r="V122" s="23"/>
      <c r="W122" s="23"/>
      <c r="X122" s="23"/>
      <c r="Y122" s="23"/>
      <c r="Z122" s="23"/>
    </row>
    <row r="123" spans="1:26" ht="15">
      <c r="A123" s="11" t="s">
        <v>28</v>
      </c>
      <c r="B123" s="28"/>
      <c r="C123" s="31">
        <f>SUM(M123:S123)</f>
        <v>243</v>
      </c>
      <c r="D123" s="28"/>
      <c r="E123" s="29"/>
      <c r="F123" s="23"/>
      <c r="G123" s="24"/>
      <c r="H123" s="23"/>
      <c r="I123" s="23"/>
      <c r="J123" s="23"/>
      <c r="K123" s="23"/>
      <c r="L123" s="23"/>
      <c r="M123" s="19">
        <v>18</v>
      </c>
      <c r="N123" s="20">
        <v>65</v>
      </c>
      <c r="O123" s="19">
        <v>12</v>
      </c>
      <c r="P123" s="19">
        <v>48</v>
      </c>
      <c r="Q123" s="19">
        <v>80</v>
      </c>
      <c r="R123" s="19">
        <v>2</v>
      </c>
      <c r="S123" s="19">
        <v>18</v>
      </c>
      <c r="T123" s="23"/>
      <c r="U123" s="24"/>
      <c r="V123" s="23"/>
      <c r="W123" s="23"/>
      <c r="X123" s="23"/>
      <c r="Y123" s="23"/>
      <c r="Z123" s="23"/>
    </row>
    <row r="124" spans="1:26" ht="15">
      <c r="A124" s="11" t="s">
        <v>29</v>
      </c>
      <c r="B124" s="28"/>
      <c r="C124" s="31">
        <f>SUM(M124:S124)</f>
        <v>683</v>
      </c>
      <c r="D124" s="28"/>
      <c r="E124" s="29"/>
      <c r="F124" s="23"/>
      <c r="G124" s="24"/>
      <c r="H124" s="23"/>
      <c r="I124" s="23"/>
      <c r="J124" s="23"/>
      <c r="K124" s="23"/>
      <c r="L124" s="23"/>
      <c r="M124" s="19">
        <v>135</v>
      </c>
      <c r="N124" s="20">
        <v>137</v>
      </c>
      <c r="O124" s="19">
        <v>29</v>
      </c>
      <c r="P124" s="19">
        <v>98</v>
      </c>
      <c r="Q124" s="19">
        <v>157</v>
      </c>
      <c r="R124" s="19">
        <v>44</v>
      </c>
      <c r="S124" s="19">
        <v>83</v>
      </c>
      <c r="T124" s="23"/>
      <c r="U124" s="24"/>
      <c r="V124" s="23"/>
      <c r="W124" s="23"/>
      <c r="X124" s="23"/>
      <c r="Y124" s="23"/>
      <c r="Z124" s="23"/>
    </row>
    <row r="125" spans="1:26" ht="15">
      <c r="A125" s="11" t="s">
        <v>219</v>
      </c>
      <c r="B125" s="28"/>
      <c r="C125" s="28"/>
      <c r="D125" s="28"/>
      <c r="E125" s="29"/>
      <c r="F125" s="23"/>
      <c r="G125" s="24"/>
      <c r="H125" s="23"/>
      <c r="I125" s="23"/>
      <c r="J125" s="23"/>
      <c r="K125" s="23"/>
      <c r="L125" s="23"/>
      <c r="M125" s="23"/>
      <c r="N125" s="24"/>
      <c r="O125" s="23"/>
      <c r="P125" s="23"/>
      <c r="Q125" s="23"/>
      <c r="R125" s="23"/>
      <c r="S125" s="23"/>
      <c r="T125" s="23"/>
      <c r="U125" s="24"/>
      <c r="V125" s="23"/>
      <c r="W125" s="23"/>
      <c r="X125" s="23"/>
      <c r="Y125" s="23"/>
      <c r="Z125" s="23"/>
    </row>
    <row r="126" spans="1:26" ht="15">
      <c r="A126" s="11" t="s">
        <v>25</v>
      </c>
      <c r="B126" s="30">
        <f>SUM(F126:L126)</f>
        <v>7</v>
      </c>
      <c r="C126" s="31">
        <f t="shared" si="5"/>
        <v>2</v>
      </c>
      <c r="D126" s="28"/>
      <c r="E126" s="29"/>
      <c r="F126" s="15">
        <v>3</v>
      </c>
      <c r="G126" s="16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4</v>
      </c>
      <c r="M126" s="19">
        <v>2</v>
      </c>
      <c r="N126" s="20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23"/>
      <c r="U126" s="24"/>
      <c r="V126" s="23"/>
      <c r="W126" s="23"/>
      <c r="X126" s="23"/>
      <c r="Y126" s="23"/>
      <c r="Z126" s="23"/>
    </row>
    <row r="127" spans="1:26" ht="15">
      <c r="A127" s="11" t="s">
        <v>26</v>
      </c>
      <c r="B127" s="30">
        <f>SUM(F127:L127)</f>
        <v>11</v>
      </c>
      <c r="C127" s="31">
        <f>SUM(M127:S127)</f>
        <v>2</v>
      </c>
      <c r="D127" s="28"/>
      <c r="E127" s="29"/>
      <c r="F127" s="15">
        <v>0</v>
      </c>
      <c r="G127" s="16">
        <v>11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9">
        <v>0</v>
      </c>
      <c r="N127" s="20">
        <v>2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23"/>
      <c r="U127" s="24"/>
      <c r="V127" s="23"/>
      <c r="W127" s="23"/>
      <c r="X127" s="23"/>
      <c r="Y127" s="23"/>
      <c r="Z127" s="23"/>
    </row>
    <row r="128" spans="1:26" ht="15">
      <c r="A128" s="11" t="s">
        <v>27</v>
      </c>
      <c r="B128" s="30">
        <f>SUM(F128:L128)</f>
        <v>0</v>
      </c>
      <c r="C128" s="31">
        <f>SUM(M128:S128)</f>
        <v>0</v>
      </c>
      <c r="D128" s="28"/>
      <c r="E128" s="29"/>
      <c r="F128" s="15">
        <v>0</v>
      </c>
      <c r="G128" s="16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9">
        <v>0</v>
      </c>
      <c r="N128" s="20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23"/>
      <c r="U128" s="24"/>
      <c r="V128" s="23"/>
      <c r="W128" s="23"/>
      <c r="X128" s="23"/>
      <c r="Y128" s="23"/>
      <c r="Z128" s="23"/>
    </row>
    <row r="129" spans="1:26" ht="15">
      <c r="A129" s="11" t="s">
        <v>28</v>
      </c>
      <c r="B129" s="30">
        <f>SUM(F129:L129)</f>
        <v>18</v>
      </c>
      <c r="C129" s="31">
        <f>SUM(M129:S129)</f>
        <v>4</v>
      </c>
      <c r="D129" s="28"/>
      <c r="E129" s="29"/>
      <c r="F129" s="15">
        <v>3</v>
      </c>
      <c r="G129" s="16">
        <v>11</v>
      </c>
      <c r="H129" s="15">
        <v>0</v>
      </c>
      <c r="I129" s="15">
        <v>0</v>
      </c>
      <c r="J129" s="15">
        <v>0</v>
      </c>
      <c r="K129" s="15">
        <v>0</v>
      </c>
      <c r="L129" s="15">
        <v>4</v>
      </c>
      <c r="M129" s="19">
        <v>2</v>
      </c>
      <c r="N129" s="20">
        <v>2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23"/>
      <c r="U129" s="24"/>
      <c r="V129" s="23"/>
      <c r="W129" s="23"/>
      <c r="X129" s="23"/>
      <c r="Y129" s="23"/>
      <c r="Z129" s="23"/>
    </row>
    <row r="130" spans="1:26" ht="15">
      <c r="A130" s="11" t="s">
        <v>29</v>
      </c>
      <c r="B130" s="30">
        <f>SUM(F130:L130)</f>
        <v>18</v>
      </c>
      <c r="C130" s="31">
        <f>SUM(M130:S130)</f>
        <v>4</v>
      </c>
      <c r="D130" s="28"/>
      <c r="E130" s="29"/>
      <c r="F130" s="15">
        <v>3</v>
      </c>
      <c r="G130" s="16">
        <v>11</v>
      </c>
      <c r="H130" s="15">
        <v>0</v>
      </c>
      <c r="I130" s="15">
        <v>0</v>
      </c>
      <c r="J130" s="15">
        <v>0</v>
      </c>
      <c r="K130" s="15">
        <v>0</v>
      </c>
      <c r="L130" s="15">
        <v>4</v>
      </c>
      <c r="M130" s="19">
        <v>2</v>
      </c>
      <c r="N130" s="20">
        <v>2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23"/>
      <c r="U130" s="24"/>
      <c r="V130" s="23"/>
      <c r="W130" s="23"/>
      <c r="X130" s="23"/>
      <c r="Y130" s="23"/>
      <c r="Z130" s="23"/>
    </row>
    <row r="132" spans="2:3" ht="15">
      <c r="B132" s="49">
        <f>B9+B15+B21+C27+B33+B39+C45+C51+B57+C63+C69+B75+B81+B87+B117+B129</f>
        <v>7037</v>
      </c>
      <c r="C132" s="49">
        <f>C9+C15+C21+C27+C33+C39+C45+C51+C57+C63+C69+C75+C81+C87+C99+C105+C111+C117+C123+C129</f>
        <v>7082</v>
      </c>
    </row>
    <row r="133" spans="2:3" ht="15">
      <c r="B133" s="49">
        <f>B10+B16+B22+C28+B34+B40+C46+C52+B58+C64+C70+B76+B82+B88+B118+B130</f>
        <v>4325</v>
      </c>
      <c r="C133" s="49">
        <f>C10+C16+C22+C28+C34+C40+C46+C52+C58+C64+C70+C76+C82+C88+C100+C106+C112+C118+C124+C130</f>
        <v>5363</v>
      </c>
    </row>
  </sheetData>
  <sheetProtection/>
  <mergeCells count="25">
    <mergeCell ref="X2:X4"/>
    <mergeCell ref="Y2:Y4"/>
    <mergeCell ref="Z2:Z4"/>
    <mergeCell ref="R2:R4"/>
    <mergeCell ref="S2:S4"/>
    <mergeCell ref="T2:T4"/>
    <mergeCell ref="U2:U4"/>
    <mergeCell ref="V2:V4"/>
    <mergeCell ref="W2:W4"/>
    <mergeCell ref="L2:L4"/>
    <mergeCell ref="M2:M4"/>
    <mergeCell ref="N2:N4"/>
    <mergeCell ref="O2:O4"/>
    <mergeCell ref="P2:P4"/>
    <mergeCell ref="Q2:Q4"/>
    <mergeCell ref="A1:D2"/>
    <mergeCell ref="F1:L1"/>
    <mergeCell ref="M1:S1"/>
    <mergeCell ref="T1:Z1"/>
    <mergeCell ref="F2:F4"/>
    <mergeCell ref="G2:G4"/>
    <mergeCell ref="H2:H4"/>
    <mergeCell ref="I2:I4"/>
    <mergeCell ref="J2:J4"/>
    <mergeCell ref="K2:K4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51" customWidth="1"/>
    <col min="2" max="3" width="38.7109375" style="51" customWidth="1"/>
  </cols>
  <sheetData>
    <row r="1" spans="1:3" ht="54" customHeight="1">
      <c r="A1" s="135" t="s">
        <v>212</v>
      </c>
      <c r="B1" s="135"/>
      <c r="C1" s="135"/>
    </row>
    <row r="2" spans="1:3" s="2" customFormat="1" ht="3" customHeight="1">
      <c r="A2" s="137"/>
      <c r="B2" s="137"/>
      <c r="C2" s="137"/>
    </row>
    <row r="3" spans="1:3" ht="21" customHeight="1">
      <c r="A3" s="136" t="s">
        <v>91</v>
      </c>
      <c r="B3" s="124" t="s">
        <v>44</v>
      </c>
      <c r="C3" s="124" t="s">
        <v>73</v>
      </c>
    </row>
    <row r="4" spans="1:3" ht="21" customHeight="1">
      <c r="A4" s="136"/>
      <c r="B4" s="124" t="s">
        <v>88</v>
      </c>
      <c r="C4" s="124" t="s">
        <v>89</v>
      </c>
    </row>
    <row r="5" spans="1:3" ht="21" customHeight="1">
      <c r="A5" s="136"/>
      <c r="B5" s="125" t="s">
        <v>17</v>
      </c>
      <c r="C5" s="124" t="s">
        <v>87</v>
      </c>
    </row>
    <row r="6" spans="1:3" ht="21" customHeight="1">
      <c r="A6" s="136"/>
      <c r="B6" s="125" t="s">
        <v>217</v>
      </c>
      <c r="C6" s="125" t="s">
        <v>94</v>
      </c>
    </row>
    <row r="7" spans="1:3" ht="21" customHeight="1">
      <c r="A7" s="136"/>
      <c r="B7" s="124" t="s">
        <v>76</v>
      </c>
      <c r="C7" s="125" t="s">
        <v>218</v>
      </c>
    </row>
    <row r="8" spans="1:3" ht="21" customHeight="1">
      <c r="A8" s="136"/>
      <c r="B8" s="125" t="s">
        <v>97</v>
      </c>
      <c r="C8" s="125" t="s">
        <v>15</v>
      </c>
    </row>
    <row r="9" spans="1:3" ht="21" customHeight="1">
      <c r="A9" s="136" t="s">
        <v>92</v>
      </c>
      <c r="B9" s="123" t="s">
        <v>76</v>
      </c>
      <c r="C9" s="123" t="s">
        <v>82</v>
      </c>
    </row>
    <row r="10" spans="1:3" ht="21" customHeight="1">
      <c r="A10" s="136"/>
      <c r="B10" s="123" t="s">
        <v>75</v>
      </c>
      <c r="C10" s="123" t="s">
        <v>15</v>
      </c>
    </row>
    <row r="11" spans="1:3" ht="21" customHeight="1">
      <c r="A11" s="136"/>
      <c r="B11" s="123" t="s">
        <v>87</v>
      </c>
      <c r="C11" s="123" t="s">
        <v>213</v>
      </c>
    </row>
    <row r="12" spans="1:3" ht="21" customHeight="1">
      <c r="A12" s="136"/>
      <c r="B12" s="123" t="s">
        <v>95</v>
      </c>
      <c r="C12" s="123" t="s">
        <v>215</v>
      </c>
    </row>
    <row r="13" spans="1:3" ht="21" customHeight="1">
      <c r="A13" s="136"/>
      <c r="B13" s="123" t="s">
        <v>90</v>
      </c>
      <c r="C13" s="123" t="s">
        <v>214</v>
      </c>
    </row>
    <row r="14" spans="1:3" ht="21" customHeight="1">
      <c r="A14" s="136"/>
      <c r="B14" s="123" t="s">
        <v>14</v>
      </c>
      <c r="C14" s="123" t="s">
        <v>216</v>
      </c>
    </row>
    <row r="15" spans="1:3" ht="21" customHeight="1">
      <c r="A15" s="136" t="s">
        <v>93</v>
      </c>
      <c r="B15" s="124" t="s">
        <v>14</v>
      </c>
      <c r="C15" s="124" t="s">
        <v>81</v>
      </c>
    </row>
    <row r="16" spans="1:3" ht="21" customHeight="1">
      <c r="A16" s="136"/>
      <c r="B16" s="124" t="s">
        <v>85</v>
      </c>
      <c r="C16" s="124" t="s">
        <v>74</v>
      </c>
    </row>
    <row r="17" spans="1:3" ht="21" customHeight="1">
      <c r="A17" s="136"/>
      <c r="B17" s="124" t="s">
        <v>76</v>
      </c>
      <c r="C17" s="124" t="s">
        <v>83</v>
      </c>
    </row>
    <row r="18" spans="1:3" ht="21" customHeight="1">
      <c r="A18" s="136"/>
      <c r="B18" s="124" t="s">
        <v>80</v>
      </c>
      <c r="C18" s="124" t="s">
        <v>86</v>
      </c>
    </row>
    <row r="19" spans="1:3" ht="21" customHeight="1">
      <c r="A19" s="136"/>
      <c r="B19" s="124" t="s">
        <v>17</v>
      </c>
      <c r="C19" s="124" t="s">
        <v>73</v>
      </c>
    </row>
    <row r="20" spans="1:3" ht="21" customHeight="1">
      <c r="A20" s="136"/>
      <c r="B20" s="124" t="s">
        <v>87</v>
      </c>
      <c r="C20" s="124" t="s">
        <v>98</v>
      </c>
    </row>
    <row r="21" spans="1:3" ht="7.5" customHeight="1">
      <c r="A21" s="138"/>
      <c r="B21" s="138"/>
      <c r="C21" s="138"/>
    </row>
    <row r="22" spans="1:3" ht="30">
      <c r="A22" s="115" t="s">
        <v>11</v>
      </c>
      <c r="B22" s="4" t="s">
        <v>13</v>
      </c>
      <c r="C22" s="5" t="s">
        <v>16</v>
      </c>
    </row>
    <row r="23" spans="1:3" ht="15">
      <c r="A23" s="116" t="s">
        <v>3</v>
      </c>
      <c r="B23" s="117">
        <v>0</v>
      </c>
      <c r="C23" s="118">
        <v>0</v>
      </c>
    </row>
    <row r="24" spans="1:3" ht="15">
      <c r="A24" s="116" t="s">
        <v>4</v>
      </c>
      <c r="B24" s="117">
        <v>0</v>
      </c>
      <c r="C24" s="118">
        <v>0</v>
      </c>
    </row>
    <row r="25" spans="1:3" ht="15">
      <c r="A25" s="116" t="s">
        <v>6</v>
      </c>
      <c r="B25" s="117">
        <v>0</v>
      </c>
      <c r="C25" s="119">
        <v>0</v>
      </c>
    </row>
    <row r="26" spans="1:3" ht="15">
      <c r="A26" s="116" t="s">
        <v>7</v>
      </c>
      <c r="B26" s="117">
        <v>0</v>
      </c>
      <c r="C26" s="118">
        <v>6</v>
      </c>
    </row>
    <row r="27" spans="1:3" ht="15">
      <c r="A27" s="116" t="s">
        <v>5</v>
      </c>
      <c r="B27" s="117">
        <v>0</v>
      </c>
      <c r="C27" s="118">
        <v>0</v>
      </c>
    </row>
    <row r="28" spans="1:3" ht="15">
      <c r="A28" s="116" t="s">
        <v>8</v>
      </c>
      <c r="B28" s="117">
        <v>0</v>
      </c>
      <c r="C28" s="118">
        <v>0</v>
      </c>
    </row>
    <row r="29" spans="1:3" ht="15">
      <c r="A29" s="116" t="s">
        <v>9</v>
      </c>
      <c r="B29" s="117">
        <v>0</v>
      </c>
      <c r="C29" s="118">
        <v>0</v>
      </c>
    </row>
    <row r="30" spans="1:3" ht="15">
      <c r="A30" s="120" t="s">
        <v>12</v>
      </c>
      <c r="B30" s="121">
        <v>0</v>
      </c>
      <c r="C30" s="122">
        <v>6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Your User Name</cp:lastModifiedBy>
  <cp:lastPrinted>2014-06-04T12:51:43Z</cp:lastPrinted>
  <dcterms:created xsi:type="dcterms:W3CDTF">2011-05-04T05:33:44Z</dcterms:created>
  <dcterms:modified xsi:type="dcterms:W3CDTF">2014-07-02T08:10:12Z</dcterms:modified>
  <cp:category/>
  <cp:version/>
  <cp:contentType/>
  <cp:contentStatus/>
</cp:coreProperties>
</file>