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1"/>
  </bookViews>
  <sheets>
    <sheet name="UCH 1 - UK" sheetId="1" r:id="rId1"/>
    <sheet name="APZ 1 - UK" sheetId="2" r:id="rId2"/>
    <sheet name="Ostatní" sheetId="3" r:id="rId3"/>
    <sheet name="UCH 1 - DC" sheetId="4" r:id="rId4"/>
    <sheet name="UCH 1 - CV" sheetId="5" r:id="rId5"/>
    <sheet name="UCH 1 - LT" sheetId="6" r:id="rId6"/>
    <sheet name="UCH 1 - LN" sheetId="7" r:id="rId7"/>
    <sheet name="UCH 1 - MO" sheetId="8" r:id="rId8"/>
    <sheet name="UCH 1 - TP" sheetId="9" r:id="rId9"/>
    <sheet name="UCH 1 - UL" sheetId="10" r:id="rId10"/>
    <sheet name="APZ 1 - DC" sheetId="11" r:id="rId11"/>
    <sheet name="APZ 1 - CV" sheetId="12" r:id="rId12"/>
    <sheet name="APZ 1 - LT" sheetId="13" r:id="rId13"/>
    <sheet name="APZ 1 - LN" sheetId="14" r:id="rId14"/>
    <sheet name="APZ 1 - MO" sheetId="15" r:id="rId15"/>
    <sheet name="APZ 1 - TP" sheetId="16" r:id="rId16"/>
    <sheet name="APZ 1 - UL" sheetId="17" r:id="rId17"/>
  </sheets>
  <definedNames>
    <definedName name="_xlnm.Print_Titles" localSheetId="11">'APZ 1 - CV'!$2:$3</definedName>
    <definedName name="_xlnm.Print_Titles" localSheetId="10">'APZ 1 - DC'!$2:$3</definedName>
    <definedName name="_xlnm.Print_Titles" localSheetId="13">'APZ 1 - LN'!$2:$3</definedName>
    <definedName name="_xlnm.Print_Titles" localSheetId="12">'APZ 1 - LT'!$2:$3</definedName>
    <definedName name="_xlnm.Print_Titles" localSheetId="14">'APZ 1 - MO'!$2:$3</definedName>
    <definedName name="_xlnm.Print_Titles" localSheetId="15">'APZ 1 - TP'!$2:$3</definedName>
    <definedName name="_xlnm.Print_Titles" localSheetId="16">'APZ 1 - UL'!$2:$3</definedName>
    <definedName name="OLE_LINK3" localSheetId="11">'APZ 1 - CV'!#REF!</definedName>
    <definedName name="OLE_LINK3" localSheetId="10">'APZ 1 - DC'!#REF!</definedName>
    <definedName name="OLE_LINK3" localSheetId="13">'APZ 1 - LN'!#REF!</definedName>
    <definedName name="OLE_LINK3" localSheetId="12">'APZ 1 - LT'!#REF!</definedName>
    <definedName name="OLE_LINK3" localSheetId="14">'APZ 1 - MO'!#REF!</definedName>
    <definedName name="OLE_LINK3" localSheetId="15">'APZ 1 - TP'!#REF!</definedName>
    <definedName name="OLE_LINK3" localSheetId="16">'APZ 1 - UL'!#REF!</definedName>
  </definedNames>
  <calcPr fullCalcOnLoad="1"/>
</workbook>
</file>

<file path=xl/sharedStrings.xml><?xml version="1.0" encoding="utf-8"?>
<sst xmlns="http://schemas.openxmlformats.org/spreadsheetml/2006/main" count="1423" uniqueCount="147">
  <si>
    <t>Ukazatel</t>
  </si>
  <si>
    <t xml:space="preserve"> Volná pracovní místa hlášená zaměstnavateli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</si>
  <si>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</si>
  <si>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</si>
  <si>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</si>
  <si>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</si>
  <si>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</si>
  <si>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</si>
  <si>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</si>
  <si>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</si>
  <si>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</si>
  <si>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Veřejně prospěšné práce</t>
  </si>
  <si>
    <t>Ostatní</t>
  </si>
  <si>
    <t>Okres</t>
  </si>
  <si>
    <t>Ústecký kraj</t>
  </si>
  <si>
    <t>Počet zaměstnavatelů, kteří nahlásili hromadné propouštění (§ 62)</t>
  </si>
  <si>
    <t>Lékaři</t>
  </si>
  <si>
    <t>Zedníci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</si>
  <si>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</si>
  <si>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</si>
  <si>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</si>
  <si>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</si>
  <si>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</si>
  <si>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</si>
  <si>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</si>
  <si>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</si>
  <si>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</si>
  <si>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</si>
  <si>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</si>
  <si>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</si>
  <si>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</si>
  <si>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</si>
  <si>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</si>
  <si>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</si>
  <si>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</si>
  <si>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</si>
  <si>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</si>
  <si>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</si>
  <si>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</si>
  <si>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</si>
  <si>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</si>
  <si>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</si>
  <si>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</si>
  <si>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</si>
  <si>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</si>
  <si>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</si>
  <si>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Sdílené zprostředkování</t>
  </si>
  <si>
    <t>Zvolené rekvalifikace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</si>
  <si>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</si>
  <si>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</si>
  <si>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</si>
  <si>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</si>
  <si>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</si>
  <si>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</si>
  <si>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</si>
  <si>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</si>
  <si>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</si>
  <si>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</si>
  <si>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</si>
  <si>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</si>
  <si>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</si>
  <si>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</si>
  <si>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v rekvalifikaci na konci předchozího měsíce - vykázáno</t>
  </si>
  <si>
    <t>Nově zařazení do rekvalifikace</t>
  </si>
  <si>
    <t>Ukončili rekvalifikaci</t>
  </si>
  <si>
    <t xml:space="preserve"> - z toho úspěšně</t>
  </si>
  <si>
    <t>Uchazeči v rekvalifikaci na konci sledovaného měsíce</t>
  </si>
  <si>
    <t>Uchazeči na konci sledovaného měsíce</t>
  </si>
  <si>
    <t>Volná místa na konci předchozího měsíce - vykázáno</t>
  </si>
  <si>
    <t>Uchazeči v rekvalifikaci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</si>
  <si>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</si>
  <si>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</si>
  <si>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</si>
  <si>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</si>
  <si>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</si>
  <si>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</si>
  <si>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</si>
  <si>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</si>
  <si>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</si>
  <si>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</si>
  <si>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</si>
  <si>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</si>
  <si>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Uchazeči v rekvalifikaci na konci předchozího měsíce - skutečnost</t>
  </si>
  <si>
    <t>Volná místa na konci předchozího měsíce - skutečnost</t>
  </si>
  <si>
    <t>Řidiči automobilů (hlavně MKD)</t>
  </si>
  <si>
    <t>Montážní dělníci</t>
  </si>
  <si>
    <t>Řídící pracovníci, manažeři</t>
  </si>
  <si>
    <t>Zámečníci</t>
  </si>
  <si>
    <t>Svářeči</t>
  </si>
  <si>
    <t>Číšníci a servírky</t>
  </si>
  <si>
    <t>"VEŘ"</t>
  </si>
  <si>
    <t>Aktivní politika zaměstnanosti</t>
  </si>
  <si>
    <t>počet míst                       /                        dohod</t>
  </si>
  <si>
    <t>počet umístěných uchazečů</t>
  </si>
  <si>
    <t>z toho ZP</t>
  </si>
  <si>
    <t xml:space="preserve">     Přírůstek míst a umístěných uchazečů</t>
  </si>
  <si>
    <t xml:space="preserve">     Úbytek míst a umístěných uchazečů</t>
  </si>
  <si>
    <t>Společensky účelná pracovní místa u zaměstnavatele</t>
  </si>
  <si>
    <t>Společensky účelná pracovní místa - vyhrazená místa</t>
  </si>
  <si>
    <t>Samostatná výdělečná činnost</t>
  </si>
  <si>
    <t xml:space="preserve">Chráněné dílny (vytvoření)                                                                                                                 </t>
  </si>
  <si>
    <t xml:space="preserve">Chráněná pracovní místa (vytvoření)                                                                                                                 </t>
  </si>
  <si>
    <t>Chráněná pracovní místa - samostatná výdělečná činnost osob se ZP (vytvoření)</t>
  </si>
  <si>
    <t>Příspěvek na provoz ChPD,  ChPM, ChPM-SVČ</t>
  </si>
  <si>
    <t>Příspěvek při přechodu na jiný podnikatelský program</t>
  </si>
  <si>
    <t>Překlenovací příspěvek</t>
  </si>
  <si>
    <t>Příspěvek na zapracování</t>
  </si>
  <si>
    <t>ESF - OP LZZ Veřejně prospěšné práce</t>
  </si>
  <si>
    <t>ESF - OP LZZ Společensky účelná pracovní místa</t>
  </si>
  <si>
    <t>ESF - OP LZZ Cílené programy</t>
  </si>
  <si>
    <t>Chráněná pracovní místa (vymezení)</t>
  </si>
  <si>
    <t>Výkaz o uchazečích o zaměstnání a volných pracovních místech - měsíční</t>
  </si>
  <si>
    <t>uchazeči</t>
  </si>
  <si>
    <t>uchazeči s PvN</t>
  </si>
  <si>
    <t>celkem</t>
  </si>
  <si>
    <t>z toho ženy</t>
  </si>
  <si>
    <t>Volná pracovní místa hlášená zaměstnavateli</t>
  </si>
  <si>
    <t>Ústí nad Labem</t>
  </si>
  <si>
    <t>Sdílené zprostředkování:</t>
  </si>
  <si>
    <t>Zvolené rekvalifikace:</t>
  </si>
  <si>
    <t>ESF - OP LZZ Zvolené rekvalifikace:</t>
  </si>
  <si>
    <t>ESF - OP LZZ Zvolené rekvalifikace</t>
  </si>
  <si>
    <t>Šičky</t>
  </si>
  <si>
    <t>Operátoři call center, telefonisté</t>
  </si>
  <si>
    <t>Technici</t>
  </si>
  <si>
    <t>Stavební dělníci</t>
  </si>
  <si>
    <t>Dělníci v rostlinné výrobě</t>
  </si>
  <si>
    <t>ESF - OP LZZ Odborná praxe mladých do 30 let:</t>
  </si>
  <si>
    <t>Zubaři</t>
  </si>
  <si>
    <t>Maséři</t>
  </si>
  <si>
    <t>Prodavači</t>
  </si>
  <si>
    <t>Strážní, ostraha objektu</t>
  </si>
  <si>
    <t>Elektrikáři</t>
  </si>
  <si>
    <t>Pomocní a manipulační dělníci</t>
  </si>
  <si>
    <t>Montéři kovových konstrukcí</t>
  </si>
  <si>
    <t>Čalouníci</t>
  </si>
  <si>
    <t>Administrativní pracovníci, lektoři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</si>
  <si>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</si>
  <si>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</si>
  <si>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</si>
  <si>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únor 2014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</si>
  <si>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únor 2014</t>
    </r>
  </si>
  <si>
    <t>Finanční a pojišťovací poradci, realitní makléři</t>
  </si>
  <si>
    <t>Dělníci zpracování hlemýžďů</t>
  </si>
  <si>
    <t>Lékaři, zubaři</t>
  </si>
  <si>
    <t>Pomocní dělníci</t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</si>
  <si>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únor 2014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</si>
</sst>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9" fillId="23" borderId="10" xfId="0" applyNumberFormat="1" applyFont="1" applyFill="1" applyBorder="1" applyAlignment="1">
      <alignment horizontal="right" vertical="center" indent="2"/>
    </xf>
    <xf numFmtId="3" fontId="29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9" fillId="0" borderId="10" xfId="0" applyFont="1" applyBorder="1" applyAlignment="1" quotePrefix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9" fillId="33" borderId="10" xfId="0" applyNumberFormat="1" applyFont="1" applyFill="1" applyBorder="1" applyAlignment="1">
      <alignment horizontal="right" vertical="center" indent="2"/>
    </xf>
    <xf numFmtId="0" fontId="29" fillId="33" borderId="10" xfId="0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/>
    </xf>
    <xf numFmtId="0" fontId="29" fillId="33" borderId="10" xfId="49" applyFont="1" applyFill="1" applyBorder="1">
      <alignment/>
      <protection/>
    </xf>
    <xf numFmtId="0" fontId="29" fillId="33" borderId="10" xfId="47" applyFont="1" applyFill="1" applyBorder="1">
      <alignment/>
      <protection/>
    </xf>
    <xf numFmtId="0" fontId="29" fillId="23" borderId="10" xfId="0" applyFont="1" applyFill="1" applyBorder="1" applyAlignment="1">
      <alignment horizontal="right" vertical="center"/>
    </xf>
    <xf numFmtId="0" fontId="29" fillId="23" borderId="10" xfId="0" applyFont="1" applyFill="1" applyBorder="1" applyAlignment="1">
      <alignment/>
    </xf>
    <xf numFmtId="0" fontId="29" fillId="23" borderId="10" xfId="49" applyFont="1" applyFill="1" applyBorder="1">
      <alignment/>
      <protection/>
    </xf>
    <xf numFmtId="0" fontId="29" fillId="23" borderId="10" xfId="47" applyFont="1" applyFill="1" applyBorder="1">
      <alignment/>
      <protection/>
    </xf>
    <xf numFmtId="3" fontId="29" fillId="0" borderId="10" xfId="0" applyNumberFormat="1" applyFont="1" applyFill="1" applyBorder="1" applyAlignment="1">
      <alignment horizontal="right" vertical="center" indent="2"/>
    </xf>
    <xf numFmtId="0" fontId="29" fillId="0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/>
    </xf>
    <xf numFmtId="0" fontId="29" fillId="0" borderId="10" xfId="49" applyFont="1" applyFill="1" applyBorder="1">
      <alignment/>
      <protection/>
    </xf>
    <xf numFmtId="0" fontId="29" fillId="0" borderId="10" xfId="47" applyFont="1" applyFill="1" applyBorder="1">
      <alignment/>
      <protection/>
    </xf>
    <xf numFmtId="0" fontId="29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/>
    </xf>
    <xf numFmtId="0" fontId="45" fillId="0" borderId="10" xfId="49" applyFont="1" applyFill="1" applyBorder="1">
      <alignment/>
      <protection/>
    </xf>
    <xf numFmtId="0" fontId="45" fillId="0" borderId="10" xfId="47" applyFont="1" applyFill="1" applyBorder="1">
      <alignment/>
      <protection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 indent="5"/>
    </xf>
    <xf numFmtId="0" fontId="29" fillId="0" borderId="0" xfId="0" applyFont="1" applyAlignment="1">
      <alignment horizontal="right" vertical="center"/>
    </xf>
    <xf numFmtId="3" fontId="29" fillId="33" borderId="10" xfId="0" applyNumberFormat="1" applyFont="1" applyFill="1" applyBorder="1" applyAlignment="1">
      <alignment horizontal="right" vertical="center" indent="5"/>
    </xf>
    <xf numFmtId="3" fontId="29" fillId="23" borderId="10" xfId="0" applyNumberFormat="1" applyFont="1" applyFill="1" applyBorder="1" applyAlignment="1">
      <alignment horizontal="right" vertical="center" indent="5"/>
    </xf>
    <xf numFmtId="3" fontId="29" fillId="0" borderId="10" xfId="0" applyNumberFormat="1" applyFont="1" applyBorder="1" applyAlignment="1">
      <alignment horizontal="right" vertical="center" indent="5"/>
    </xf>
    <xf numFmtId="0" fontId="29" fillId="0" borderId="0" xfId="0" applyFont="1" applyAlignment="1">
      <alignment/>
    </xf>
    <xf numFmtId="3" fontId="29" fillId="0" borderId="0" xfId="0" applyNumberFormat="1" applyFont="1" applyFill="1" applyAlignment="1">
      <alignment horizontal="right" vertical="center" indent="2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0" xfId="49" applyFont="1" applyFill="1" applyBorder="1">
      <alignment/>
      <protection/>
    </xf>
    <xf numFmtId="0" fontId="45" fillId="0" borderId="0" xfId="47" applyFont="1" applyFill="1" applyBorder="1">
      <alignment/>
      <protection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0" borderId="0" xfId="49" applyFont="1" applyFill="1" applyBorder="1">
      <alignment/>
      <protection/>
    </xf>
    <xf numFmtId="0" fontId="29" fillId="0" borderId="0" xfId="47" applyFont="1" applyFill="1" applyBorder="1">
      <alignment/>
      <protection/>
    </xf>
    <xf numFmtId="0" fontId="29" fillId="33" borderId="11" xfId="0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 indent="2"/>
    </xf>
    <xf numFmtId="0" fontId="29" fillId="34" borderId="10" xfId="0" applyFont="1" applyFill="1" applyBorder="1" applyAlignment="1" quotePrefix="1">
      <alignment horizontal="left" vertical="center"/>
    </xf>
    <xf numFmtId="3" fontId="29" fillId="34" borderId="10" xfId="0" applyNumberFormat="1" applyFont="1" applyFill="1" applyBorder="1" applyAlignment="1">
      <alignment horizontal="right" vertical="center" indent="2"/>
    </xf>
    <xf numFmtId="3" fontId="29" fillId="34" borderId="0" xfId="0" applyNumberFormat="1" applyFont="1" applyFill="1" applyAlignment="1">
      <alignment horizontal="right" vertical="center" indent="2"/>
    </xf>
    <xf numFmtId="0" fontId="29" fillId="34" borderId="10" xfId="0" applyFont="1" applyFill="1" applyBorder="1" applyAlignment="1">
      <alignment horizontal="right" vertical="center"/>
    </xf>
    <xf numFmtId="0" fontId="29" fillId="34" borderId="10" xfId="0" applyFont="1" applyFill="1" applyBorder="1" applyAlignment="1">
      <alignment/>
    </xf>
    <xf numFmtId="0" fontId="29" fillId="34" borderId="10" xfId="49" applyFont="1" applyFill="1" applyBorder="1">
      <alignment/>
      <protection/>
    </xf>
    <xf numFmtId="0" fontId="29" fillId="34" borderId="10" xfId="47" applyFont="1" applyFill="1" applyBorder="1">
      <alignment/>
      <protection/>
    </xf>
    <xf numFmtId="0" fontId="0" fillId="34" borderId="0" xfId="0" applyFill="1" applyAlignment="1">
      <alignment/>
    </xf>
    <xf numFmtId="0" fontId="29" fillId="0" borderId="10" xfId="0" applyFont="1" applyFill="1" applyBorder="1" applyAlignment="1" quotePrefix="1">
      <alignment horizontal="left" vertical="center"/>
    </xf>
    <xf numFmtId="49" fontId="2" fillId="0" borderId="0" xfId="51" applyNumberFormat="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5" fillId="0" borderId="0" xfId="51" applyFont="1" applyAlignment="1">
      <alignment horizontal="right" vertical="center"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7" fillId="23" borderId="12" xfId="51" applyFont="1" applyFill="1" applyBorder="1" applyAlignment="1">
      <alignment vertical="center" wrapText="1" shrinkToFit="1"/>
      <protection/>
    </xf>
    <xf numFmtId="0" fontId="7" fillId="23" borderId="13" xfId="51" applyFont="1" applyFill="1" applyBorder="1" applyAlignment="1">
      <alignment vertical="center" wrapText="1" shrinkToFit="1"/>
      <protection/>
    </xf>
    <xf numFmtId="0" fontId="7" fillId="23" borderId="14" xfId="51" applyFont="1" applyFill="1" applyBorder="1" applyAlignment="1">
      <alignment vertical="center" wrapText="1" shrinkToFit="1"/>
      <protection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2" fillId="0" borderId="15" xfId="51" applyFont="1" applyBorder="1" applyAlignment="1">
      <alignment vertical="center" wrapText="1"/>
      <protection/>
    </xf>
    <xf numFmtId="0" fontId="2" fillId="0" borderId="16" xfId="51" applyFont="1" applyBorder="1" applyAlignment="1" applyProtection="1">
      <alignment horizontal="right" vertical="center" indent="2"/>
      <protection locked="0"/>
    </xf>
    <xf numFmtId="0" fontId="2" fillId="0" borderId="17" xfId="51" applyFont="1" applyBorder="1" applyAlignment="1" applyProtection="1">
      <alignment horizontal="right" vertical="center" indent="2"/>
      <protection locked="0"/>
    </xf>
    <xf numFmtId="0" fontId="2" fillId="0" borderId="18" xfId="51" applyFont="1" applyBorder="1" applyAlignment="1">
      <alignment horizontal="right" vertical="center" indent="2"/>
      <protection/>
    </xf>
    <xf numFmtId="0" fontId="2" fillId="0" borderId="19" xfId="51" applyFont="1" applyBorder="1" applyAlignment="1">
      <alignment vertical="center" wrapText="1"/>
      <protection/>
    </xf>
    <xf numFmtId="0" fontId="2" fillId="0" borderId="20" xfId="51" applyFont="1" applyBorder="1" applyAlignment="1">
      <alignment vertical="center" wrapText="1"/>
      <protection/>
    </xf>
    <xf numFmtId="0" fontId="8" fillId="0" borderId="0" xfId="5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Alignment="1">
      <alignment vertical="center"/>
      <protection/>
    </xf>
    <xf numFmtId="0" fontId="2" fillId="0" borderId="21" xfId="51" applyFont="1" applyBorder="1" applyAlignment="1">
      <alignment vertical="center" wrapText="1"/>
      <protection/>
    </xf>
    <xf numFmtId="0" fontId="2" fillId="0" borderId="22" xfId="51" applyFont="1" applyBorder="1" applyAlignment="1">
      <alignment vertical="center" wrapText="1" shrinkToFit="1"/>
      <protection/>
    </xf>
    <xf numFmtId="0" fontId="2" fillId="0" borderId="23" xfId="51" applyFont="1" applyBorder="1" applyAlignment="1">
      <alignment vertical="center" wrapText="1"/>
      <protection/>
    </xf>
    <xf numFmtId="0" fontId="2" fillId="0" borderId="24" xfId="51" applyFont="1" applyBorder="1" applyAlignment="1">
      <alignment vertical="center" wrapText="1"/>
      <protection/>
    </xf>
    <xf numFmtId="0" fontId="2" fillId="0" borderId="24" xfId="51" applyFont="1" applyBorder="1" applyAlignment="1">
      <alignment vertical="center" wrapText="1" shrinkToFit="1"/>
      <protection/>
    </xf>
    <xf numFmtId="0" fontId="2" fillId="0" borderId="25" xfId="51" applyFont="1" applyBorder="1" applyAlignment="1">
      <alignment vertical="center" wrapText="1"/>
      <protection/>
    </xf>
    <xf numFmtId="0" fontId="2" fillId="0" borderId="26" xfId="51" applyFont="1" applyBorder="1" applyAlignment="1">
      <alignment vertical="center" wrapText="1" shrinkToFit="1"/>
      <protection/>
    </xf>
    <xf numFmtId="49" fontId="7" fillId="23" borderId="12" xfId="51" applyNumberFormat="1" applyFont="1" applyFill="1" applyBorder="1" applyAlignment="1">
      <alignment vertical="center"/>
      <protection/>
    </xf>
    <xf numFmtId="0" fontId="2" fillId="0" borderId="27" xfId="51" applyFont="1" applyBorder="1" applyAlignment="1">
      <alignment vertical="center"/>
      <protection/>
    </xf>
    <xf numFmtId="0" fontId="2" fillId="0" borderId="28" xfId="51" applyFont="1" applyBorder="1" applyAlignment="1">
      <alignment vertical="center"/>
      <protection/>
    </xf>
    <xf numFmtId="0" fontId="2" fillId="0" borderId="29" xfId="51" applyFont="1" applyBorder="1" applyAlignment="1">
      <alignment vertical="center"/>
      <protection/>
    </xf>
    <xf numFmtId="0" fontId="2" fillId="0" borderId="22" xfId="51" applyFont="1" applyBorder="1" applyAlignment="1">
      <alignment vertical="center" wrapText="1"/>
      <protection/>
    </xf>
    <xf numFmtId="0" fontId="2" fillId="0" borderId="30" xfId="51" applyFont="1" applyBorder="1" applyAlignment="1">
      <alignment vertical="center" wrapText="1"/>
      <protection/>
    </xf>
    <xf numFmtId="0" fontId="2" fillId="0" borderId="31" xfId="51" applyFont="1" applyBorder="1" applyAlignment="1">
      <alignment horizontal="right" vertical="center" indent="2"/>
      <protection/>
    </xf>
    <xf numFmtId="0" fontId="2" fillId="0" borderId="26" xfId="51" applyFont="1" applyBorder="1" applyAlignment="1">
      <alignment vertical="center" wrapText="1"/>
      <protection/>
    </xf>
    <xf numFmtId="14" fontId="7" fillId="23" borderId="12" xfId="51" applyNumberFormat="1" applyFont="1" applyFill="1" applyBorder="1" applyAlignment="1">
      <alignment vertical="center"/>
      <protection/>
    </xf>
    <xf numFmtId="0" fontId="2" fillId="0" borderId="32" xfId="51" applyFont="1" applyBorder="1" applyAlignment="1">
      <alignment vertical="center" wrapText="1"/>
      <protection/>
    </xf>
    <xf numFmtId="0" fontId="2" fillId="0" borderId="33" xfId="51" applyFont="1" applyBorder="1" applyAlignment="1">
      <alignment vertical="center" wrapText="1"/>
      <protection/>
    </xf>
    <xf numFmtId="14" fontId="2" fillId="0" borderId="0" xfId="51" applyNumberFormat="1" applyFont="1" applyBorder="1" applyAlignment="1">
      <alignment horizontal="left" vertical="center"/>
      <protection/>
    </xf>
    <xf numFmtId="0" fontId="2" fillId="0" borderId="0" xfId="51" applyFont="1" applyBorder="1" applyAlignment="1">
      <alignment horizontal="right" vertical="center"/>
      <protection/>
    </xf>
    <xf numFmtId="0" fontId="2" fillId="0" borderId="0" xfId="51" applyFont="1" applyBorder="1" applyAlignment="1">
      <alignment vertical="center"/>
      <protection/>
    </xf>
    <xf numFmtId="0" fontId="4" fillId="0" borderId="0" xfId="51">
      <alignment/>
      <protection/>
    </xf>
    <xf numFmtId="0" fontId="2" fillId="0" borderId="34" xfId="51" applyFont="1" applyBorder="1" applyAlignment="1" applyProtection="1">
      <alignment horizontal="right" vertical="center" indent="2"/>
      <protection locked="0"/>
    </xf>
    <xf numFmtId="0" fontId="2" fillId="0" borderId="35" xfId="51" applyFont="1" applyBorder="1" applyAlignment="1">
      <alignment vertical="center" wrapText="1"/>
      <protection/>
    </xf>
    <xf numFmtId="0" fontId="2" fillId="0" borderId="36" xfId="51" applyFont="1" applyBorder="1" applyAlignment="1" applyProtection="1">
      <alignment horizontal="right" vertical="center" indent="2"/>
      <protection locked="0"/>
    </xf>
    <xf numFmtId="0" fontId="2" fillId="0" borderId="37" xfId="51" applyFont="1" applyBorder="1" applyAlignment="1" applyProtection="1">
      <alignment horizontal="right" vertical="center" indent="2"/>
      <protection locked="0"/>
    </xf>
    <xf numFmtId="0" fontId="2" fillId="0" borderId="38" xfId="51" applyFont="1" applyBorder="1" applyAlignment="1" applyProtection="1">
      <alignment horizontal="right" vertical="center" indent="2"/>
      <protection locked="0"/>
    </xf>
    <xf numFmtId="0" fontId="5" fillId="0" borderId="0" xfId="51" applyFont="1" applyBorder="1" applyAlignment="1">
      <alignment horizontal="right" vertical="center"/>
      <protection/>
    </xf>
    <xf numFmtId="0" fontId="7" fillId="35" borderId="39" xfId="51" applyFont="1" applyFill="1" applyBorder="1" applyAlignment="1">
      <alignment horizontal="center" vertical="center"/>
      <protection/>
    </xf>
    <xf numFmtId="0" fontId="7" fillId="35" borderId="40" xfId="51" applyFont="1" applyFill="1" applyBorder="1" applyAlignment="1">
      <alignment horizontal="center" vertical="center"/>
      <protection/>
    </xf>
    <xf numFmtId="0" fontId="7" fillId="35" borderId="41" xfId="51" applyFont="1" applyFill="1" applyBorder="1" applyAlignment="1">
      <alignment horizontal="center" vertical="center"/>
      <protection/>
    </xf>
    <xf numFmtId="3" fontId="2" fillId="0" borderId="16" xfId="51" applyNumberFormat="1" applyFont="1" applyBorder="1" applyAlignment="1" applyProtection="1">
      <alignment horizontal="right" vertical="center" indent="1"/>
      <protection locked="0"/>
    </xf>
    <xf numFmtId="3" fontId="2" fillId="0" borderId="11" xfId="51" applyNumberFormat="1" applyFont="1" applyBorder="1" applyAlignment="1" applyProtection="1">
      <alignment horizontal="right" vertical="center" indent="1"/>
      <protection locked="0"/>
    </xf>
    <xf numFmtId="3" fontId="2" fillId="0" borderId="18" xfId="51" applyNumberFormat="1" applyFont="1" applyBorder="1" applyAlignment="1" applyProtection="1">
      <alignment horizontal="right" vertical="center" indent="1"/>
      <protection locked="0"/>
    </xf>
    <xf numFmtId="0" fontId="2" fillId="0" borderId="19" xfId="51" applyFont="1" applyBorder="1" applyAlignment="1">
      <alignment vertical="center"/>
      <protection/>
    </xf>
    <xf numFmtId="3" fontId="2" fillId="0" borderId="42" xfId="51" applyNumberFormat="1" applyFont="1" applyBorder="1" applyAlignment="1" applyProtection="1">
      <alignment horizontal="right" vertical="center" indent="1"/>
      <protection locked="0"/>
    </xf>
    <xf numFmtId="3" fontId="2" fillId="0" borderId="43" xfId="51" applyNumberFormat="1" applyFont="1" applyBorder="1" applyAlignment="1" applyProtection="1">
      <alignment horizontal="right" vertical="center" indent="1"/>
      <protection locked="0"/>
    </xf>
    <xf numFmtId="0" fontId="2" fillId="0" borderId="19" xfId="51" applyFont="1" applyFill="1" applyBorder="1" applyAlignment="1">
      <alignment vertical="center" wrapText="1"/>
      <protection/>
    </xf>
    <xf numFmtId="3" fontId="2" fillId="0" borderId="42" xfId="51" applyNumberFormat="1" applyFont="1" applyFill="1" applyBorder="1" applyAlignment="1">
      <alignment horizontal="right" vertical="center" indent="1"/>
      <protection/>
    </xf>
    <xf numFmtId="3" fontId="2" fillId="0" borderId="42" xfId="51" applyNumberFormat="1" applyFont="1" applyFill="1" applyBorder="1" applyAlignment="1" applyProtection="1">
      <alignment horizontal="right" vertical="center" indent="1"/>
      <protection locked="0"/>
    </xf>
    <xf numFmtId="3" fontId="2" fillId="0" borderId="10" xfId="51" applyNumberFormat="1" applyFont="1" applyFill="1" applyBorder="1" applyAlignment="1" applyProtection="1">
      <alignment horizontal="right" vertical="center" indent="1"/>
      <protection locked="0"/>
    </xf>
    <xf numFmtId="3" fontId="2" fillId="0" borderId="44" xfId="51" applyNumberFormat="1" applyFont="1" applyFill="1" applyBorder="1" applyAlignment="1" applyProtection="1">
      <alignment horizontal="right" vertical="center" indent="1"/>
      <protection locked="0"/>
    </xf>
    <xf numFmtId="16" fontId="2" fillId="0" borderId="20" xfId="51" applyNumberFormat="1" applyFont="1" applyBorder="1" applyAlignment="1">
      <alignment vertical="center" wrapText="1"/>
      <protection/>
    </xf>
    <xf numFmtId="0" fontId="2" fillId="0" borderId="45" xfId="51" applyFont="1" applyBorder="1" applyAlignment="1">
      <alignment vertical="center" wrapText="1"/>
      <protection/>
    </xf>
    <xf numFmtId="0" fontId="7" fillId="35" borderId="35" xfId="51" applyFont="1" applyFill="1" applyBorder="1" applyAlignment="1">
      <alignment horizontal="left" vertical="center" wrapText="1"/>
      <protection/>
    </xf>
    <xf numFmtId="3" fontId="2" fillId="0" borderId="46" xfId="51" applyNumberFormat="1" applyFont="1" applyFill="1" applyBorder="1" applyAlignment="1">
      <alignment vertical="center"/>
      <protection/>
    </xf>
    <xf numFmtId="3" fontId="2" fillId="0" borderId="47" xfId="51" applyNumberFormat="1" applyFont="1" applyFill="1" applyBorder="1" applyAlignment="1">
      <alignment vertical="center"/>
      <protection/>
    </xf>
    <xf numFmtId="3" fontId="2" fillId="0" borderId="48" xfId="51" applyNumberFormat="1" applyFont="1" applyFill="1" applyBorder="1" applyAlignment="1">
      <alignment vertical="center"/>
      <protection/>
    </xf>
    <xf numFmtId="0" fontId="2" fillId="0" borderId="19" xfId="51" applyFont="1" applyFill="1" applyBorder="1" applyAlignment="1">
      <alignment vertical="center"/>
      <protection/>
    </xf>
    <xf numFmtId="0" fontId="2" fillId="0" borderId="20" xfId="51" applyFont="1" applyFill="1" applyBorder="1" applyAlignment="1">
      <alignment vertical="center" wrapText="1"/>
      <protection/>
    </xf>
    <xf numFmtId="3" fontId="2" fillId="0" borderId="39" xfId="51" applyNumberFormat="1" applyFont="1" applyFill="1" applyBorder="1" applyAlignment="1" applyProtection="1">
      <alignment horizontal="right" vertical="center" indent="1"/>
      <protection locked="0"/>
    </xf>
    <xf numFmtId="3" fontId="2" fillId="0" borderId="40" xfId="51" applyNumberFormat="1" applyFont="1" applyFill="1" applyBorder="1" applyAlignment="1" applyProtection="1">
      <alignment horizontal="right" vertical="center" indent="1"/>
      <protection locked="0"/>
    </xf>
    <xf numFmtId="3" fontId="2" fillId="0" borderId="41" xfId="51" applyNumberFormat="1" applyFont="1" applyFill="1" applyBorder="1" applyAlignment="1" applyProtection="1">
      <alignment horizontal="right" vertical="center" indent="1"/>
      <protection locked="0"/>
    </xf>
    <xf numFmtId="0" fontId="7" fillId="35" borderId="15" xfId="51" applyFont="1" applyFill="1" applyBorder="1" applyAlignment="1">
      <alignment horizontal="left" vertical="center" wrapText="1"/>
      <protection/>
    </xf>
    <xf numFmtId="3" fontId="2" fillId="0" borderId="16" xfId="51" applyNumberFormat="1" applyFont="1" applyFill="1" applyBorder="1" applyAlignment="1">
      <alignment horizontal="right" vertical="center" indent="1"/>
      <protection/>
    </xf>
    <xf numFmtId="0" fontId="2" fillId="0" borderId="49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50" xfId="51" applyFont="1" applyFill="1" applyBorder="1" applyAlignment="1">
      <alignment vertical="center"/>
      <protection/>
    </xf>
    <xf numFmtId="0" fontId="2" fillId="0" borderId="19" xfId="51" applyFont="1" applyBorder="1" applyAlignment="1">
      <alignment horizontal="left" vertical="center" wrapText="1"/>
      <protection/>
    </xf>
    <xf numFmtId="0" fontId="2" fillId="0" borderId="19" xfId="51" applyFont="1" applyFill="1" applyBorder="1" applyAlignment="1">
      <alignment horizontal="left" vertical="center" wrapText="1"/>
      <protection/>
    </xf>
    <xf numFmtId="10" fontId="7" fillId="0" borderId="0" xfId="51" applyNumberFormat="1" applyFont="1" applyFill="1" applyBorder="1" applyAlignment="1">
      <alignment horizontal="center" vertical="center"/>
      <protection/>
    </xf>
    <xf numFmtId="0" fontId="2" fillId="0" borderId="51" xfId="51" applyFont="1" applyBorder="1" applyAlignment="1">
      <alignment horizontal="left" vertical="center" wrapText="1"/>
      <protection/>
    </xf>
    <xf numFmtId="3" fontId="2" fillId="0" borderId="52" xfId="51" applyNumberFormat="1" applyFont="1" applyFill="1" applyBorder="1" applyAlignment="1" applyProtection="1">
      <alignment horizontal="right" vertical="center" indent="1"/>
      <protection locked="0"/>
    </xf>
    <xf numFmtId="0" fontId="2" fillId="0" borderId="53" xfId="51" applyFont="1" applyBorder="1" applyAlignment="1">
      <alignment vertical="center"/>
      <protection/>
    </xf>
    <xf numFmtId="0" fontId="2" fillId="0" borderId="54" xfId="51" applyFont="1" applyBorder="1" applyAlignment="1">
      <alignment vertical="center"/>
      <protection/>
    </xf>
    <xf numFmtId="0" fontId="2" fillId="0" borderId="55" xfId="51" applyFont="1" applyFill="1" applyBorder="1" applyAlignment="1">
      <alignment vertical="center"/>
      <protection/>
    </xf>
    <xf numFmtId="0" fontId="2" fillId="0" borderId="49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50" xfId="51" applyFont="1" applyFill="1" applyBorder="1" applyAlignment="1">
      <alignment vertical="center" wrapText="1"/>
      <protection/>
    </xf>
    <xf numFmtId="3" fontId="2" fillId="0" borderId="0" xfId="51" applyNumberFormat="1" applyFont="1" applyAlignment="1">
      <alignment vertical="center"/>
      <protection/>
    </xf>
    <xf numFmtId="0" fontId="2" fillId="0" borderId="49" xfId="51" applyFont="1" applyBorder="1" applyAlignment="1" applyProtection="1">
      <alignment horizontal="right" vertical="center" indent="2"/>
      <protection locked="0"/>
    </xf>
    <xf numFmtId="0" fontId="2" fillId="0" borderId="28" xfId="51" applyFont="1" applyBorder="1" applyAlignment="1">
      <alignment horizontal="right" vertical="center" indent="2"/>
      <protection/>
    </xf>
    <xf numFmtId="0" fontId="2" fillId="0" borderId="56" xfId="51" applyFont="1" applyBorder="1" applyAlignment="1">
      <alignment vertical="center" wrapText="1"/>
      <protection/>
    </xf>
    <xf numFmtId="0" fontId="2" fillId="23" borderId="13" xfId="51" applyFont="1" applyFill="1" applyBorder="1" applyAlignment="1" applyProtection="1">
      <alignment horizontal="right" vertical="center" indent="2"/>
      <protection locked="0"/>
    </xf>
    <xf numFmtId="0" fontId="2" fillId="23" borderId="14" xfId="51" applyFont="1" applyFill="1" applyBorder="1" applyAlignment="1">
      <alignment horizontal="right" vertical="center" indent="2"/>
      <protection/>
    </xf>
    <xf numFmtId="0" fontId="2" fillId="0" borderId="57" xfId="51" applyFont="1" applyBorder="1" applyAlignment="1">
      <alignment horizontal="right" vertical="center" indent="2"/>
      <protection/>
    </xf>
    <xf numFmtId="3" fontId="29" fillId="0" borderId="0" xfId="0" applyNumberFormat="1" applyFont="1" applyAlignment="1">
      <alignment horizontal="center" vertical="center"/>
    </xf>
    <xf numFmtId="0" fontId="2" fillId="0" borderId="52" xfId="51" applyFont="1" applyBorder="1" applyAlignment="1" applyProtection="1">
      <alignment horizontal="right" vertical="center" indent="2"/>
      <protection locked="0"/>
    </xf>
    <xf numFmtId="0" fontId="2" fillId="0" borderId="58" xfId="51" applyFont="1" applyBorder="1" applyAlignment="1" applyProtection="1">
      <alignment horizontal="right" vertical="center" indent="2"/>
      <protection locked="0"/>
    </xf>
    <xf numFmtId="0" fontId="2" fillId="0" borderId="59" xfId="51" applyFont="1" applyBorder="1" applyAlignment="1" applyProtection="1">
      <alignment horizontal="right" vertical="center" indent="2"/>
      <protection locked="0"/>
    </xf>
    <xf numFmtId="0" fontId="2" fillId="0" borderId="44" xfId="51" applyFont="1" applyBorder="1" applyAlignment="1">
      <alignment horizontal="right" vertical="center" indent="2"/>
      <protection/>
    </xf>
    <xf numFmtId="0" fontId="2" fillId="0" borderId="42" xfId="51" applyFont="1" applyBorder="1" applyAlignment="1" applyProtection="1">
      <alignment horizontal="right" vertical="center" indent="2"/>
      <protection locked="0"/>
    </xf>
    <xf numFmtId="0" fontId="2" fillId="0" borderId="60" xfId="51" applyFont="1" applyBorder="1" applyAlignment="1" applyProtection="1">
      <alignment horizontal="right" vertical="center" indent="2"/>
      <protection locked="0"/>
    </xf>
    <xf numFmtId="0" fontId="2" fillId="0" borderId="10" xfId="51" applyFont="1" applyBorder="1" applyAlignment="1" applyProtection="1">
      <alignment horizontal="right" vertical="center" indent="2"/>
      <protection locked="0"/>
    </xf>
    <xf numFmtId="0" fontId="2" fillId="0" borderId="61" xfId="51" applyFont="1" applyBorder="1" applyAlignment="1" applyProtection="1">
      <alignment horizontal="right" vertical="center" indent="2"/>
      <protection locked="0"/>
    </xf>
    <xf numFmtId="0" fontId="7" fillId="23" borderId="62" xfId="51" applyFont="1" applyFill="1" applyBorder="1" applyAlignment="1">
      <alignment vertical="center" wrapText="1" shrinkToFit="1"/>
      <protection/>
    </xf>
    <xf numFmtId="0" fontId="7" fillId="23" borderId="63" xfId="51" applyFont="1" applyFill="1" applyBorder="1" applyAlignment="1">
      <alignment vertical="center" wrapText="1" shrinkToFit="1"/>
      <protection/>
    </xf>
    <xf numFmtId="0" fontId="2" fillId="0" borderId="64" xfId="51" applyFont="1" applyBorder="1" applyAlignment="1" applyProtection="1">
      <alignment horizontal="right" vertical="center" indent="2"/>
      <protection locked="0"/>
    </xf>
    <xf numFmtId="0" fontId="2" fillId="0" borderId="41" xfId="51" applyFont="1" applyBorder="1" applyAlignment="1">
      <alignment horizontal="right" vertical="center" indent="2"/>
      <protection/>
    </xf>
    <xf numFmtId="0" fontId="2" fillId="0" borderId="46" xfId="51" applyFont="1" applyBorder="1" applyAlignment="1" applyProtection="1">
      <alignment horizontal="right" vertical="center" indent="2"/>
      <protection locked="0"/>
    </xf>
    <xf numFmtId="0" fontId="2" fillId="0" borderId="65" xfId="51" applyFont="1" applyBorder="1" applyAlignment="1" applyProtection="1">
      <alignment horizontal="right" vertical="center" indent="2"/>
      <protection locked="0"/>
    </xf>
    <xf numFmtId="0" fontId="2" fillId="0" borderId="66" xfId="51" applyFont="1" applyBorder="1" applyAlignment="1" applyProtection="1">
      <alignment horizontal="right" vertical="center" indent="2"/>
      <protection locked="0"/>
    </xf>
    <xf numFmtId="0" fontId="2" fillId="0" borderId="67" xfId="51" applyFont="1" applyBorder="1" applyAlignment="1" applyProtection="1">
      <alignment horizontal="right" vertical="center" indent="2"/>
      <protection locked="0"/>
    </xf>
    <xf numFmtId="0" fontId="2" fillId="0" borderId="68" xfId="51" applyFont="1" applyBorder="1" applyAlignment="1">
      <alignment horizontal="right" vertical="center" indent="2"/>
      <protection/>
    </xf>
    <xf numFmtId="0" fontId="29" fillId="33" borderId="10" xfId="0" applyFont="1" applyFill="1" applyBorder="1" applyAlignment="1">
      <alignment vertical="center"/>
    </xf>
    <xf numFmtId="0" fontId="29" fillId="33" borderId="42" xfId="0" applyFont="1" applyFill="1" applyBorder="1" applyAlignment="1">
      <alignment vertical="center"/>
    </xf>
    <xf numFmtId="0" fontId="29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33" borderId="10" xfId="0" applyFont="1" applyFill="1" applyBorder="1" applyAlignment="1">
      <alignment horizontal="right" vertical="center" indent="10"/>
    </xf>
    <xf numFmtId="0" fontId="29" fillId="23" borderId="10" xfId="0" applyFont="1" applyFill="1" applyBorder="1" applyAlignment="1">
      <alignment horizontal="right" vertical="center" indent="10"/>
    </xf>
    <xf numFmtId="3" fontId="29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9" fillId="0" borderId="0" xfId="0" applyFont="1" applyAlignment="1">
      <alignment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3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/>
    </xf>
    <xf numFmtId="0" fontId="6" fillId="33" borderId="71" xfId="51" applyFont="1" applyFill="1" applyBorder="1" applyAlignment="1">
      <alignment horizontal="center" vertical="center"/>
      <protection/>
    </xf>
    <xf numFmtId="0" fontId="6" fillId="33" borderId="72" xfId="51" applyFont="1" applyFill="1" applyBorder="1" applyAlignment="1">
      <alignment horizontal="center" vertical="center"/>
      <protection/>
    </xf>
    <xf numFmtId="0" fontId="6" fillId="33" borderId="73" xfId="51" applyFont="1" applyFill="1" applyBorder="1" applyAlignment="1">
      <alignment horizontal="center" vertical="center"/>
      <protection/>
    </xf>
    <xf numFmtId="0" fontId="7" fillId="36" borderId="74" xfId="51" applyFont="1" applyFill="1" applyBorder="1" applyAlignment="1">
      <alignment horizontal="center" vertical="center"/>
      <protection/>
    </xf>
    <xf numFmtId="0" fontId="7" fillId="36" borderId="45" xfId="51" applyFont="1" applyFill="1" applyBorder="1" applyAlignment="1">
      <alignment horizontal="center" vertical="center"/>
      <protection/>
    </xf>
    <xf numFmtId="0" fontId="7" fillId="36" borderId="75" xfId="51" applyFont="1" applyFill="1" applyBorder="1" applyAlignment="1">
      <alignment horizontal="center" vertical="center"/>
      <protection/>
    </xf>
    <xf numFmtId="0" fontId="7" fillId="36" borderId="76" xfId="51" applyFont="1" applyFill="1" applyBorder="1" applyAlignment="1">
      <alignment horizontal="center" vertical="center"/>
      <protection/>
    </xf>
    <xf numFmtId="0" fontId="7" fillId="36" borderId="77" xfId="51" applyFont="1" applyFill="1" applyBorder="1" applyAlignment="1">
      <alignment horizontal="center" vertical="center"/>
      <protection/>
    </xf>
    <xf numFmtId="0" fontId="6" fillId="33" borderId="74" xfId="51" applyFont="1" applyFill="1" applyBorder="1" applyAlignment="1">
      <alignment horizontal="center" vertical="center" wrapText="1"/>
      <protection/>
    </xf>
    <xf numFmtId="0" fontId="6" fillId="33" borderId="45" xfId="51" applyFont="1" applyFill="1" applyBorder="1" applyAlignment="1">
      <alignment horizontal="center" vertical="center" wrapText="1"/>
      <protection/>
    </xf>
    <xf numFmtId="0" fontId="7" fillId="33" borderId="78" xfId="51" applyFont="1" applyFill="1" applyBorder="1" applyAlignment="1">
      <alignment horizontal="center" vertical="center" wrapText="1"/>
      <protection/>
    </xf>
    <xf numFmtId="0" fontId="7" fillId="33" borderId="79" xfId="51" applyFont="1" applyFill="1" applyBorder="1" applyAlignment="1">
      <alignment horizontal="center" vertical="center" wrapText="1"/>
      <protection/>
    </xf>
    <xf numFmtId="0" fontId="7" fillId="33" borderId="80" xfId="51" applyFont="1" applyFill="1" applyBorder="1" applyAlignment="1">
      <alignment horizontal="center" vertical="center" wrapText="1"/>
      <protection/>
    </xf>
    <xf numFmtId="0" fontId="7" fillId="33" borderId="81" xfId="51" applyFont="1" applyFill="1" applyBorder="1" applyAlignment="1">
      <alignment horizontal="center" vertical="center" wrapText="1"/>
      <protection/>
    </xf>
    <xf numFmtId="0" fontId="7" fillId="33" borderId="82" xfId="51" applyFont="1" applyFill="1" applyBorder="1" applyAlignment="1">
      <alignment horizontal="center" vertical="center" wrapText="1"/>
      <protection/>
    </xf>
    <xf numFmtId="0" fontId="7" fillId="33" borderId="29" xfId="51" applyFont="1" applyFill="1" applyBorder="1" applyAlignment="1">
      <alignment horizontal="center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91" t="s">
        <v>140</v>
      </c>
      <c r="B1" s="191"/>
      <c r="C1" s="191"/>
      <c r="D1" s="12"/>
      <c r="E1" s="188" t="s">
        <v>2</v>
      </c>
      <c r="F1" s="188"/>
      <c r="G1" s="188"/>
      <c r="H1" s="188"/>
      <c r="I1" s="188"/>
      <c r="J1" s="188"/>
      <c r="K1" s="188"/>
      <c r="L1" s="187" t="s">
        <v>3</v>
      </c>
      <c r="M1" s="187"/>
      <c r="N1" s="187"/>
      <c r="O1" s="187"/>
      <c r="P1" s="187"/>
      <c r="Q1" s="187"/>
      <c r="R1" s="187"/>
      <c r="T1" s="188" t="s">
        <v>20</v>
      </c>
      <c r="U1" s="188"/>
      <c r="V1" s="188"/>
      <c r="W1" s="188"/>
      <c r="X1" s="188"/>
      <c r="Y1" s="188"/>
      <c r="Z1" s="188"/>
      <c r="AA1" s="187" t="s">
        <v>21</v>
      </c>
      <c r="AB1" s="187"/>
      <c r="AC1" s="187"/>
      <c r="AD1" s="187"/>
      <c r="AE1" s="187"/>
      <c r="AF1" s="187"/>
      <c r="AG1" s="187"/>
    </row>
    <row r="2" spans="1:33" ht="24" customHeight="1">
      <c r="A2" s="191"/>
      <c r="B2" s="191"/>
      <c r="C2" s="191"/>
      <c r="D2" s="12"/>
      <c r="E2" s="190" t="s">
        <v>4</v>
      </c>
      <c r="F2" s="190" t="s">
        <v>5</v>
      </c>
      <c r="G2" s="190" t="s">
        <v>7</v>
      </c>
      <c r="H2" s="190" t="s">
        <v>8</v>
      </c>
      <c r="I2" s="190" t="s">
        <v>6</v>
      </c>
      <c r="J2" s="190" t="s">
        <v>9</v>
      </c>
      <c r="K2" s="190" t="s">
        <v>10</v>
      </c>
      <c r="L2" s="189" t="s">
        <v>4</v>
      </c>
      <c r="M2" s="189" t="s">
        <v>5</v>
      </c>
      <c r="N2" s="189" t="s">
        <v>7</v>
      </c>
      <c r="O2" s="189" t="s">
        <v>8</v>
      </c>
      <c r="P2" s="189" t="s">
        <v>6</v>
      </c>
      <c r="Q2" s="189" t="s">
        <v>9</v>
      </c>
      <c r="R2" s="189" t="s">
        <v>10</v>
      </c>
      <c r="T2" s="190" t="s">
        <v>4</v>
      </c>
      <c r="U2" s="190" t="s">
        <v>5</v>
      </c>
      <c r="V2" s="190" t="s">
        <v>7</v>
      </c>
      <c r="W2" s="190" t="s">
        <v>8</v>
      </c>
      <c r="X2" s="190" t="s">
        <v>6</v>
      </c>
      <c r="Y2" s="190" t="s">
        <v>9</v>
      </c>
      <c r="Z2" s="190" t="s">
        <v>10</v>
      </c>
      <c r="AA2" s="189" t="s">
        <v>4</v>
      </c>
      <c r="AB2" s="189" t="s">
        <v>5</v>
      </c>
      <c r="AC2" s="189" t="s">
        <v>7</v>
      </c>
      <c r="AD2" s="189" t="s">
        <v>8</v>
      </c>
      <c r="AE2" s="189" t="s">
        <v>6</v>
      </c>
      <c r="AF2" s="189" t="s">
        <v>9</v>
      </c>
      <c r="AG2" s="189" t="s">
        <v>10</v>
      </c>
    </row>
    <row r="3" spans="1:33" ht="3" customHeight="1">
      <c r="A3" s="191"/>
      <c r="B3" s="191"/>
      <c r="C3" s="191"/>
      <c r="D3" s="12"/>
      <c r="E3" s="190"/>
      <c r="F3" s="190"/>
      <c r="G3" s="190"/>
      <c r="H3" s="190"/>
      <c r="I3" s="190"/>
      <c r="J3" s="190"/>
      <c r="K3" s="190"/>
      <c r="L3" s="189"/>
      <c r="M3" s="189"/>
      <c r="N3" s="189"/>
      <c r="O3" s="189"/>
      <c r="P3" s="189"/>
      <c r="Q3" s="189"/>
      <c r="R3" s="189"/>
      <c r="T3" s="190"/>
      <c r="U3" s="190"/>
      <c r="V3" s="190"/>
      <c r="W3" s="190"/>
      <c r="X3" s="190"/>
      <c r="Y3" s="190"/>
      <c r="Z3" s="190"/>
      <c r="AA3" s="189"/>
      <c r="AB3" s="189"/>
      <c r="AC3" s="189"/>
      <c r="AD3" s="189"/>
      <c r="AE3" s="189"/>
      <c r="AF3" s="189"/>
      <c r="AG3" s="189"/>
    </row>
    <row r="4" spans="1:33" ht="30" customHeight="1">
      <c r="A4" s="8" t="s">
        <v>0</v>
      </c>
      <c r="B4" s="9" t="s">
        <v>2</v>
      </c>
      <c r="C4" s="10" t="s">
        <v>3</v>
      </c>
      <c r="D4" s="13"/>
      <c r="E4" s="190"/>
      <c r="F4" s="190"/>
      <c r="G4" s="190"/>
      <c r="H4" s="190"/>
      <c r="I4" s="190"/>
      <c r="J4" s="190"/>
      <c r="K4" s="190"/>
      <c r="L4" s="189"/>
      <c r="M4" s="189"/>
      <c r="N4" s="189"/>
      <c r="O4" s="189"/>
      <c r="P4" s="189"/>
      <c r="Q4" s="189"/>
      <c r="R4" s="189"/>
      <c r="T4" s="190"/>
      <c r="U4" s="190"/>
      <c r="V4" s="190"/>
      <c r="W4" s="190"/>
      <c r="X4" s="190"/>
      <c r="Y4" s="190"/>
      <c r="Z4" s="190"/>
      <c r="AA4" s="189"/>
      <c r="AB4" s="189"/>
      <c r="AC4" s="189"/>
      <c r="AD4" s="189"/>
      <c r="AE4" s="189"/>
      <c r="AF4" s="189"/>
      <c r="AG4" s="189"/>
    </row>
    <row r="5" spans="1:33" ht="15" customHeight="1">
      <c r="A5" s="11" t="s">
        <v>49</v>
      </c>
      <c r="B5" s="14">
        <f>SUM(E5:K5)</f>
        <v>68393</v>
      </c>
      <c r="C5" s="6">
        <f>SUM(L5:R5)</f>
        <v>33380</v>
      </c>
      <c r="D5" s="7"/>
      <c r="E5" s="15">
        <v>10945</v>
      </c>
      <c r="F5" s="16">
        <v>10893</v>
      </c>
      <c r="G5" s="17">
        <v>8435</v>
      </c>
      <c r="H5" s="16">
        <v>7073</v>
      </c>
      <c r="I5" s="18">
        <v>11082</v>
      </c>
      <c r="J5" s="15">
        <v>9451</v>
      </c>
      <c r="K5" s="15">
        <v>10514</v>
      </c>
      <c r="L5" s="19">
        <v>5148</v>
      </c>
      <c r="M5" s="20">
        <v>5438</v>
      </c>
      <c r="N5" s="21">
        <v>4029</v>
      </c>
      <c r="O5" s="20">
        <v>3429</v>
      </c>
      <c r="P5" s="22">
        <v>5780</v>
      </c>
      <c r="Q5" s="19">
        <v>4726</v>
      </c>
      <c r="R5" s="19">
        <v>4830</v>
      </c>
      <c r="T5" s="15">
        <v>2150</v>
      </c>
      <c r="U5" s="16">
        <v>1713</v>
      </c>
      <c r="V5" s="17">
        <v>1852</v>
      </c>
      <c r="W5" s="16">
        <v>1529</v>
      </c>
      <c r="X5" s="18">
        <v>1516</v>
      </c>
      <c r="Y5" s="15">
        <v>1485</v>
      </c>
      <c r="Z5" s="15">
        <v>1430</v>
      </c>
      <c r="AA5" s="19">
        <v>946</v>
      </c>
      <c r="AB5" s="20">
        <v>875</v>
      </c>
      <c r="AC5" s="21">
        <v>830</v>
      </c>
      <c r="AD5" s="20">
        <v>704</v>
      </c>
      <c r="AE5" s="22">
        <v>856</v>
      </c>
      <c r="AF5" s="19">
        <v>760</v>
      </c>
      <c r="AG5" s="19">
        <v>726</v>
      </c>
    </row>
    <row r="6" spans="1:33" s="59" customFormat="1" ht="15" customHeight="1">
      <c r="A6" s="52" t="s">
        <v>79</v>
      </c>
      <c r="B6" s="53"/>
      <c r="C6" s="53"/>
      <c r="D6" s="54"/>
      <c r="E6" s="55"/>
      <c r="F6" s="56"/>
      <c r="G6" s="57"/>
      <c r="H6" s="56"/>
      <c r="I6" s="58"/>
      <c r="J6" s="55"/>
      <c r="K6" s="55"/>
      <c r="L6" s="55"/>
      <c r="M6" s="56"/>
      <c r="N6" s="57"/>
      <c r="O6" s="56"/>
      <c r="P6" s="58"/>
      <c r="Q6" s="55"/>
      <c r="R6" s="55"/>
      <c r="T6" s="55"/>
      <c r="U6" s="56"/>
      <c r="V6" s="57"/>
      <c r="W6" s="56"/>
      <c r="X6" s="58"/>
      <c r="Y6" s="55"/>
      <c r="Z6" s="55"/>
      <c r="AA6" s="55"/>
      <c r="AB6" s="56"/>
      <c r="AC6" s="57"/>
      <c r="AD6" s="56"/>
      <c r="AE6" s="58"/>
      <c r="AF6" s="55"/>
      <c r="AG6" s="55"/>
    </row>
    <row r="7" spans="1:33" s="2" customFormat="1" ht="15" customHeight="1">
      <c r="A7" s="11" t="s">
        <v>50</v>
      </c>
      <c r="B7" s="14">
        <f>SUM(E7:K7)</f>
        <v>4261</v>
      </c>
      <c r="C7" s="6">
        <f>SUM(L7:R7)</f>
        <v>1933</v>
      </c>
      <c r="D7" s="7"/>
      <c r="E7" s="15">
        <v>386</v>
      </c>
      <c r="F7" s="16">
        <v>693</v>
      </c>
      <c r="G7" s="17">
        <v>587</v>
      </c>
      <c r="H7" s="16">
        <v>429</v>
      </c>
      <c r="I7" s="18">
        <v>738</v>
      </c>
      <c r="J7" s="15">
        <v>705</v>
      </c>
      <c r="K7" s="15">
        <v>723</v>
      </c>
      <c r="L7" s="19">
        <v>181</v>
      </c>
      <c r="M7" s="20">
        <v>326</v>
      </c>
      <c r="N7" s="21">
        <v>274</v>
      </c>
      <c r="O7" s="20">
        <v>211</v>
      </c>
      <c r="P7" s="22">
        <v>340</v>
      </c>
      <c r="Q7" s="19">
        <v>303</v>
      </c>
      <c r="R7" s="19">
        <v>298</v>
      </c>
      <c r="T7" s="15">
        <v>213</v>
      </c>
      <c r="U7" s="16">
        <v>300</v>
      </c>
      <c r="V7" s="17">
        <v>278</v>
      </c>
      <c r="W7" s="16">
        <v>214</v>
      </c>
      <c r="X7" s="18">
        <v>199</v>
      </c>
      <c r="Y7" s="15">
        <v>179</v>
      </c>
      <c r="Z7" s="15">
        <v>206</v>
      </c>
      <c r="AA7" s="19">
        <v>112</v>
      </c>
      <c r="AB7" s="20">
        <v>167</v>
      </c>
      <c r="AC7" s="21">
        <v>147</v>
      </c>
      <c r="AD7" s="20">
        <v>122</v>
      </c>
      <c r="AE7" s="22">
        <v>97</v>
      </c>
      <c r="AF7" s="19">
        <v>88</v>
      </c>
      <c r="AG7" s="19">
        <v>106</v>
      </c>
    </row>
    <row r="8" spans="1:33" s="59" customFormat="1" ht="15" customHeight="1">
      <c r="A8" s="52" t="s">
        <v>80</v>
      </c>
      <c r="B8" s="14">
        <f>SUM(E8:K8)</f>
        <v>2735</v>
      </c>
      <c r="C8" s="6">
        <f>SUM(L8:R8)</f>
        <v>1154</v>
      </c>
      <c r="D8" s="54"/>
      <c r="E8" s="15">
        <v>496</v>
      </c>
      <c r="F8" s="16">
        <v>459</v>
      </c>
      <c r="G8" s="17">
        <v>944</v>
      </c>
      <c r="H8" s="16">
        <v>378</v>
      </c>
      <c r="I8" s="18">
        <v>317</v>
      </c>
      <c r="J8" s="15">
        <v>76</v>
      </c>
      <c r="K8" s="15">
        <v>65</v>
      </c>
      <c r="L8" s="19">
        <v>221</v>
      </c>
      <c r="M8" s="20">
        <v>191</v>
      </c>
      <c r="N8" s="21">
        <v>400</v>
      </c>
      <c r="O8" s="20">
        <v>125</v>
      </c>
      <c r="P8" s="22">
        <v>159</v>
      </c>
      <c r="Q8" s="19">
        <v>36</v>
      </c>
      <c r="R8" s="19">
        <v>22</v>
      </c>
      <c r="T8" s="15">
        <v>13</v>
      </c>
      <c r="U8" s="16">
        <v>14</v>
      </c>
      <c r="V8" s="17">
        <v>14</v>
      </c>
      <c r="W8" s="16">
        <v>24</v>
      </c>
      <c r="X8" s="18">
        <v>13</v>
      </c>
      <c r="Y8" s="15">
        <v>12</v>
      </c>
      <c r="Z8" s="15">
        <v>16</v>
      </c>
      <c r="AA8" s="19">
        <v>7</v>
      </c>
      <c r="AB8" s="20">
        <v>8</v>
      </c>
      <c r="AC8" s="21">
        <v>9</v>
      </c>
      <c r="AD8" s="20">
        <v>9</v>
      </c>
      <c r="AE8" s="22">
        <v>8</v>
      </c>
      <c r="AF8" s="19">
        <v>8</v>
      </c>
      <c r="AG8" s="19">
        <v>7</v>
      </c>
    </row>
    <row r="9" spans="1:33" ht="15" customHeight="1">
      <c r="A9" s="11" t="s">
        <v>51</v>
      </c>
      <c r="B9" s="14">
        <f>SUM(E9:K9)</f>
        <v>4677</v>
      </c>
      <c r="C9" s="6">
        <f>SUM(L9:R9)</f>
        <v>2177</v>
      </c>
      <c r="D9" s="7"/>
      <c r="E9" s="15">
        <v>661</v>
      </c>
      <c r="F9" s="16">
        <v>778</v>
      </c>
      <c r="G9" s="17">
        <v>595</v>
      </c>
      <c r="H9" s="16">
        <v>586</v>
      </c>
      <c r="I9" s="18">
        <v>790</v>
      </c>
      <c r="J9" s="15">
        <v>719</v>
      </c>
      <c r="K9" s="15">
        <v>548</v>
      </c>
      <c r="L9" s="19">
        <v>323</v>
      </c>
      <c r="M9" s="20">
        <v>354</v>
      </c>
      <c r="N9" s="21">
        <v>282</v>
      </c>
      <c r="O9" s="20">
        <v>274</v>
      </c>
      <c r="P9" s="22">
        <v>368</v>
      </c>
      <c r="Q9" s="19">
        <v>339</v>
      </c>
      <c r="R9" s="19">
        <v>237</v>
      </c>
      <c r="T9" s="15">
        <v>173</v>
      </c>
      <c r="U9" s="16">
        <v>169</v>
      </c>
      <c r="V9" s="17">
        <v>151</v>
      </c>
      <c r="W9" s="16">
        <v>136</v>
      </c>
      <c r="X9" s="18">
        <v>144</v>
      </c>
      <c r="Y9" s="15">
        <v>128</v>
      </c>
      <c r="Z9" s="15">
        <v>129</v>
      </c>
      <c r="AA9" s="19">
        <v>78</v>
      </c>
      <c r="AB9" s="20">
        <v>59</v>
      </c>
      <c r="AC9" s="21">
        <v>65</v>
      </c>
      <c r="AD9" s="20">
        <v>59</v>
      </c>
      <c r="AE9" s="22">
        <v>64</v>
      </c>
      <c r="AF9" s="19">
        <v>66</v>
      </c>
      <c r="AG9" s="19">
        <v>66</v>
      </c>
    </row>
    <row r="10" spans="1:33" s="59" customFormat="1" ht="15" customHeight="1">
      <c r="A10" s="52" t="s">
        <v>81</v>
      </c>
      <c r="B10" s="14">
        <f>SUM(E10:K10)</f>
        <v>1464</v>
      </c>
      <c r="C10" s="6">
        <f>SUM(L10:R10)</f>
        <v>588</v>
      </c>
      <c r="D10" s="54"/>
      <c r="E10" s="15">
        <v>132</v>
      </c>
      <c r="F10" s="16">
        <v>210</v>
      </c>
      <c r="G10" s="17">
        <v>147</v>
      </c>
      <c r="H10" s="16">
        <v>179</v>
      </c>
      <c r="I10" s="18">
        <v>320</v>
      </c>
      <c r="J10" s="15">
        <v>340</v>
      </c>
      <c r="K10" s="15">
        <v>136</v>
      </c>
      <c r="L10" s="19">
        <v>56</v>
      </c>
      <c r="M10" s="20">
        <v>86</v>
      </c>
      <c r="N10" s="21">
        <v>67</v>
      </c>
      <c r="O10" s="20">
        <v>79</v>
      </c>
      <c r="P10" s="22">
        <v>123</v>
      </c>
      <c r="Q10" s="19">
        <v>128</v>
      </c>
      <c r="R10" s="19">
        <v>49</v>
      </c>
      <c r="T10" s="15">
        <v>16</v>
      </c>
      <c r="U10" s="16">
        <v>16</v>
      </c>
      <c r="V10" s="17">
        <v>21</v>
      </c>
      <c r="W10" s="16">
        <v>27</v>
      </c>
      <c r="X10" s="18">
        <v>28</v>
      </c>
      <c r="Y10" s="15">
        <v>36</v>
      </c>
      <c r="Z10" s="15">
        <v>23</v>
      </c>
      <c r="AA10" s="19">
        <v>10</v>
      </c>
      <c r="AB10" s="20">
        <v>5</v>
      </c>
      <c r="AC10" s="21">
        <v>9</v>
      </c>
      <c r="AD10" s="20">
        <v>10</v>
      </c>
      <c r="AE10" s="22">
        <v>9</v>
      </c>
      <c r="AF10" s="19">
        <v>20</v>
      </c>
      <c r="AG10" s="19">
        <v>13</v>
      </c>
    </row>
    <row r="11" spans="1:33" ht="15" customHeight="1">
      <c r="A11" s="11" t="s">
        <v>52</v>
      </c>
      <c r="B11" s="14">
        <f aca="true" t="shared" si="0" ref="B11:B48">SUM(E11:K11)</f>
        <v>266</v>
      </c>
      <c r="C11" s="6">
        <f aca="true" t="shared" si="1" ref="C11:C26">SUM(L11:R11)</f>
        <v>170</v>
      </c>
      <c r="D11" s="7"/>
      <c r="E11" s="15">
        <v>45</v>
      </c>
      <c r="F11" s="16">
        <v>44</v>
      </c>
      <c r="G11" s="17">
        <v>22</v>
      </c>
      <c r="H11" s="16">
        <v>42</v>
      </c>
      <c r="I11" s="18">
        <v>41</v>
      </c>
      <c r="J11" s="15">
        <v>32</v>
      </c>
      <c r="K11" s="15">
        <v>40</v>
      </c>
      <c r="L11" s="19">
        <v>24</v>
      </c>
      <c r="M11" s="20">
        <v>33</v>
      </c>
      <c r="N11" s="21">
        <v>12</v>
      </c>
      <c r="O11" s="20">
        <v>29</v>
      </c>
      <c r="P11" s="22">
        <v>34</v>
      </c>
      <c r="Q11" s="19">
        <v>18</v>
      </c>
      <c r="R11" s="19">
        <v>20</v>
      </c>
      <c r="S11" s="1"/>
      <c r="T11" s="15">
        <v>4</v>
      </c>
      <c r="U11" s="16">
        <v>8</v>
      </c>
      <c r="V11" s="17">
        <v>5</v>
      </c>
      <c r="W11" s="16">
        <v>3</v>
      </c>
      <c r="X11" s="18">
        <v>2</v>
      </c>
      <c r="Y11" s="15">
        <v>2</v>
      </c>
      <c r="Z11" s="15">
        <v>4</v>
      </c>
      <c r="AA11" s="19">
        <v>1</v>
      </c>
      <c r="AB11" s="20">
        <v>6</v>
      </c>
      <c r="AC11" s="21">
        <v>0</v>
      </c>
      <c r="AD11" s="20">
        <v>2</v>
      </c>
      <c r="AE11" s="22">
        <v>2</v>
      </c>
      <c r="AF11" s="19">
        <v>1</v>
      </c>
      <c r="AG11" s="19">
        <v>2</v>
      </c>
    </row>
    <row r="12" spans="1:33" ht="15" customHeight="1">
      <c r="A12" s="11" t="s">
        <v>56</v>
      </c>
      <c r="B12" s="14">
        <f t="shared" si="0"/>
        <v>206</v>
      </c>
      <c r="C12" s="6">
        <f t="shared" si="1"/>
        <v>130</v>
      </c>
      <c r="D12" s="7"/>
      <c r="E12" s="15">
        <v>38</v>
      </c>
      <c r="F12" s="16">
        <v>26</v>
      </c>
      <c r="G12" s="17">
        <v>19</v>
      </c>
      <c r="H12" s="16">
        <v>26</v>
      </c>
      <c r="I12" s="18">
        <v>30</v>
      </c>
      <c r="J12" s="15">
        <v>28</v>
      </c>
      <c r="K12" s="15">
        <v>39</v>
      </c>
      <c r="L12" s="19">
        <v>19</v>
      </c>
      <c r="M12" s="20">
        <v>23</v>
      </c>
      <c r="N12" s="21">
        <v>9</v>
      </c>
      <c r="O12" s="20">
        <v>19</v>
      </c>
      <c r="P12" s="22">
        <v>24</v>
      </c>
      <c r="Q12" s="19">
        <v>16</v>
      </c>
      <c r="R12" s="19">
        <v>20</v>
      </c>
      <c r="S12" s="1"/>
      <c r="T12" s="15">
        <v>4</v>
      </c>
      <c r="U12" s="16">
        <v>7</v>
      </c>
      <c r="V12" s="17">
        <v>5</v>
      </c>
      <c r="W12" s="16">
        <v>3</v>
      </c>
      <c r="X12" s="18">
        <v>2</v>
      </c>
      <c r="Y12" s="15">
        <v>2</v>
      </c>
      <c r="Z12" s="15">
        <v>4</v>
      </c>
      <c r="AA12" s="19">
        <v>1</v>
      </c>
      <c r="AB12" s="20">
        <v>6</v>
      </c>
      <c r="AC12" s="21">
        <v>0</v>
      </c>
      <c r="AD12" s="20">
        <v>2</v>
      </c>
      <c r="AE12" s="22">
        <v>2</v>
      </c>
      <c r="AF12" s="19">
        <v>1</v>
      </c>
      <c r="AG12" s="19">
        <v>2</v>
      </c>
    </row>
    <row r="13" spans="1:33" ht="15" customHeight="1">
      <c r="A13" s="11" t="s">
        <v>53</v>
      </c>
      <c r="B13" s="14">
        <f>SUM(E13:K13)</f>
        <v>2391</v>
      </c>
      <c r="C13" s="6">
        <f>SUM(L13:R13)</f>
        <v>1075</v>
      </c>
      <c r="D13" s="7"/>
      <c r="E13" s="15">
        <v>359</v>
      </c>
      <c r="F13" s="16">
        <v>374</v>
      </c>
      <c r="G13" s="17">
        <v>303</v>
      </c>
      <c r="H13" s="16">
        <v>329</v>
      </c>
      <c r="I13" s="18">
        <v>337</v>
      </c>
      <c r="J13" s="15">
        <v>348</v>
      </c>
      <c r="K13" s="15">
        <v>341</v>
      </c>
      <c r="L13" s="19">
        <v>166</v>
      </c>
      <c r="M13" s="20">
        <v>150</v>
      </c>
      <c r="N13" s="21">
        <v>129</v>
      </c>
      <c r="O13" s="20">
        <v>145</v>
      </c>
      <c r="P13" s="22">
        <v>175</v>
      </c>
      <c r="Q13" s="19">
        <v>173</v>
      </c>
      <c r="R13" s="19">
        <v>137</v>
      </c>
      <c r="S13" s="1"/>
      <c r="T13" s="15">
        <v>130</v>
      </c>
      <c r="U13" s="16">
        <v>118</v>
      </c>
      <c r="V13" s="17">
        <v>99</v>
      </c>
      <c r="W13" s="16">
        <v>110</v>
      </c>
      <c r="X13" s="18">
        <v>107</v>
      </c>
      <c r="Y13" s="15">
        <v>106</v>
      </c>
      <c r="Z13" s="15">
        <v>99</v>
      </c>
      <c r="AA13" s="19">
        <v>56</v>
      </c>
      <c r="AB13" s="20">
        <v>38</v>
      </c>
      <c r="AC13" s="21">
        <v>38</v>
      </c>
      <c r="AD13" s="20">
        <v>45</v>
      </c>
      <c r="AE13" s="22">
        <v>51</v>
      </c>
      <c r="AF13" s="19">
        <v>57</v>
      </c>
      <c r="AG13" s="19">
        <v>51</v>
      </c>
    </row>
    <row r="14" spans="1:33" ht="15" customHeight="1">
      <c r="A14" s="11" t="s">
        <v>54</v>
      </c>
      <c r="B14" s="14">
        <f t="shared" si="0"/>
        <v>2657</v>
      </c>
      <c r="C14" s="6">
        <f t="shared" si="1"/>
        <v>1245</v>
      </c>
      <c r="D14" s="7"/>
      <c r="E14" s="15">
        <v>404</v>
      </c>
      <c r="F14" s="16">
        <v>418</v>
      </c>
      <c r="G14" s="17">
        <v>325</v>
      </c>
      <c r="H14" s="16">
        <v>371</v>
      </c>
      <c r="I14" s="18">
        <v>378</v>
      </c>
      <c r="J14" s="15">
        <v>380</v>
      </c>
      <c r="K14" s="15">
        <v>381</v>
      </c>
      <c r="L14" s="19">
        <v>190</v>
      </c>
      <c r="M14" s="20">
        <v>183</v>
      </c>
      <c r="N14" s="21">
        <v>141</v>
      </c>
      <c r="O14" s="20">
        <v>174</v>
      </c>
      <c r="P14" s="22">
        <v>209</v>
      </c>
      <c r="Q14" s="19">
        <v>191</v>
      </c>
      <c r="R14" s="19">
        <v>157</v>
      </c>
      <c r="S14" s="1"/>
      <c r="T14" s="15">
        <v>134</v>
      </c>
      <c r="U14" s="16">
        <v>126</v>
      </c>
      <c r="V14" s="17">
        <v>104</v>
      </c>
      <c r="W14" s="16">
        <v>113</v>
      </c>
      <c r="X14" s="18">
        <v>109</v>
      </c>
      <c r="Y14" s="15">
        <v>108</v>
      </c>
      <c r="Z14" s="15">
        <v>103</v>
      </c>
      <c r="AA14" s="19">
        <v>57</v>
      </c>
      <c r="AB14" s="20">
        <v>44</v>
      </c>
      <c r="AC14" s="21">
        <v>38</v>
      </c>
      <c r="AD14" s="20">
        <v>47</v>
      </c>
      <c r="AE14" s="22">
        <v>53</v>
      </c>
      <c r="AF14" s="19">
        <v>58</v>
      </c>
      <c r="AG14" s="19">
        <v>53</v>
      </c>
    </row>
    <row r="15" spans="1:33" ht="15" customHeight="1">
      <c r="A15" s="11" t="s">
        <v>55</v>
      </c>
      <c r="B15" s="14">
        <f t="shared" si="0"/>
        <v>649</v>
      </c>
      <c r="C15" s="6">
        <f t="shared" si="1"/>
        <v>204</v>
      </c>
      <c r="D15" s="7"/>
      <c r="E15" s="15">
        <v>52</v>
      </c>
      <c r="F15" s="16">
        <v>131</v>
      </c>
      <c r="G15" s="17">
        <v>52</v>
      </c>
      <c r="H15" s="16">
        <v>61</v>
      </c>
      <c r="I15" s="18">
        <v>156</v>
      </c>
      <c r="J15" s="15">
        <v>170</v>
      </c>
      <c r="K15" s="15">
        <v>27</v>
      </c>
      <c r="L15" s="19">
        <v>16</v>
      </c>
      <c r="M15" s="20">
        <v>51</v>
      </c>
      <c r="N15" s="21">
        <v>18</v>
      </c>
      <c r="O15" s="20">
        <v>16</v>
      </c>
      <c r="P15" s="22">
        <v>42</v>
      </c>
      <c r="Q15" s="19">
        <v>54</v>
      </c>
      <c r="R15" s="19">
        <v>7</v>
      </c>
      <c r="S15" s="1"/>
      <c r="T15" s="15">
        <v>1</v>
      </c>
      <c r="U15" s="16">
        <v>7</v>
      </c>
      <c r="V15" s="17">
        <v>3</v>
      </c>
      <c r="W15" s="16">
        <v>3</v>
      </c>
      <c r="X15" s="18">
        <v>4</v>
      </c>
      <c r="Y15" s="15">
        <v>5</v>
      </c>
      <c r="Z15" s="15">
        <v>1</v>
      </c>
      <c r="AA15" s="19">
        <v>1</v>
      </c>
      <c r="AB15" s="20">
        <v>1</v>
      </c>
      <c r="AC15" s="21">
        <v>2</v>
      </c>
      <c r="AD15" s="20">
        <v>0</v>
      </c>
      <c r="AE15" s="22">
        <v>0</v>
      </c>
      <c r="AF15" s="19">
        <v>2</v>
      </c>
      <c r="AG15" s="19">
        <v>1</v>
      </c>
    </row>
    <row r="16" spans="1:33" ht="15" customHeight="1">
      <c r="A16" s="11" t="s">
        <v>12</v>
      </c>
      <c r="B16" s="14">
        <f t="shared" si="0"/>
        <v>1371</v>
      </c>
      <c r="C16" s="6">
        <f t="shared" si="1"/>
        <v>728</v>
      </c>
      <c r="D16" s="7"/>
      <c r="E16" s="15">
        <v>205</v>
      </c>
      <c r="F16" s="16">
        <v>229</v>
      </c>
      <c r="G16" s="17">
        <v>218</v>
      </c>
      <c r="H16" s="16">
        <v>154</v>
      </c>
      <c r="I16" s="18">
        <v>256</v>
      </c>
      <c r="J16" s="15">
        <v>169</v>
      </c>
      <c r="K16" s="15">
        <v>140</v>
      </c>
      <c r="L16" s="19">
        <v>117</v>
      </c>
      <c r="M16" s="20">
        <v>120</v>
      </c>
      <c r="N16" s="21">
        <v>123</v>
      </c>
      <c r="O16" s="20">
        <v>84</v>
      </c>
      <c r="P16" s="22">
        <v>117</v>
      </c>
      <c r="Q16" s="19">
        <v>94</v>
      </c>
      <c r="R16" s="19">
        <v>73</v>
      </c>
      <c r="S16" s="1"/>
      <c r="T16" s="15">
        <v>38</v>
      </c>
      <c r="U16" s="16">
        <v>36</v>
      </c>
      <c r="V16" s="17">
        <v>44</v>
      </c>
      <c r="W16" s="16">
        <v>20</v>
      </c>
      <c r="X16" s="18">
        <v>31</v>
      </c>
      <c r="Y16" s="15">
        <v>15</v>
      </c>
      <c r="Z16" s="15">
        <v>25</v>
      </c>
      <c r="AA16" s="19">
        <v>20</v>
      </c>
      <c r="AB16" s="20">
        <v>14</v>
      </c>
      <c r="AC16" s="21">
        <v>25</v>
      </c>
      <c r="AD16" s="20">
        <v>12</v>
      </c>
      <c r="AE16" s="22">
        <v>11</v>
      </c>
      <c r="AF16" s="19">
        <v>6</v>
      </c>
      <c r="AG16" s="19">
        <v>12</v>
      </c>
    </row>
    <row r="17" spans="1:33" ht="15" customHeight="1">
      <c r="A17" s="11" t="s">
        <v>67</v>
      </c>
      <c r="B17" s="14">
        <f t="shared" si="0"/>
        <v>67977</v>
      </c>
      <c r="C17" s="6">
        <f t="shared" si="1"/>
        <v>33136</v>
      </c>
      <c r="D17" s="7"/>
      <c r="E17" s="15">
        <v>10670</v>
      </c>
      <c r="F17" s="16">
        <v>10808</v>
      </c>
      <c r="G17" s="17">
        <v>8427</v>
      </c>
      <c r="H17" s="16">
        <v>6916</v>
      </c>
      <c r="I17" s="18">
        <v>11030</v>
      </c>
      <c r="J17" s="15">
        <v>9437</v>
      </c>
      <c r="K17" s="15">
        <v>10689</v>
      </c>
      <c r="L17" s="19">
        <v>5006</v>
      </c>
      <c r="M17" s="20">
        <v>5410</v>
      </c>
      <c r="N17" s="21">
        <v>4021</v>
      </c>
      <c r="O17" s="20">
        <v>3366</v>
      </c>
      <c r="P17" s="22">
        <v>5752</v>
      </c>
      <c r="Q17" s="19">
        <v>4690</v>
      </c>
      <c r="R17" s="19">
        <v>4891</v>
      </c>
      <c r="S17" s="1"/>
      <c r="T17" s="15">
        <v>2105</v>
      </c>
      <c r="U17" s="16">
        <v>1718</v>
      </c>
      <c r="V17" s="17">
        <v>1955</v>
      </c>
      <c r="W17" s="16">
        <v>1493</v>
      </c>
      <c r="X17" s="18">
        <v>1541</v>
      </c>
      <c r="Y17" s="15">
        <v>1516</v>
      </c>
      <c r="Z17" s="15">
        <v>1447</v>
      </c>
      <c r="AA17" s="19">
        <v>926</v>
      </c>
      <c r="AB17" s="20">
        <v>886</v>
      </c>
      <c r="AC17" s="21">
        <v>902</v>
      </c>
      <c r="AD17" s="20">
        <v>695</v>
      </c>
      <c r="AE17" s="22">
        <v>861</v>
      </c>
      <c r="AF17" s="19">
        <v>761</v>
      </c>
      <c r="AG17" s="19">
        <v>715</v>
      </c>
    </row>
    <row r="18" spans="1:33" ht="15" customHeight="1">
      <c r="A18" s="11" t="s">
        <v>58</v>
      </c>
      <c r="B18" s="14">
        <f t="shared" si="0"/>
        <v>66560</v>
      </c>
      <c r="C18" s="6">
        <f t="shared" si="1"/>
        <v>32284</v>
      </c>
      <c r="D18" s="7"/>
      <c r="E18" s="15">
        <v>10399</v>
      </c>
      <c r="F18" s="16">
        <v>10622</v>
      </c>
      <c r="G18" s="17">
        <v>8301</v>
      </c>
      <c r="H18" s="16">
        <v>6590</v>
      </c>
      <c r="I18" s="18">
        <v>10953</v>
      </c>
      <c r="J18" s="15">
        <v>9152</v>
      </c>
      <c r="K18" s="15">
        <v>10543</v>
      </c>
      <c r="L18" s="19">
        <v>4851</v>
      </c>
      <c r="M18" s="20">
        <v>5296</v>
      </c>
      <c r="N18" s="21">
        <v>3945</v>
      </c>
      <c r="O18" s="20">
        <v>3169</v>
      </c>
      <c r="P18" s="22">
        <v>5700</v>
      </c>
      <c r="Q18" s="19">
        <v>4516</v>
      </c>
      <c r="R18" s="19">
        <v>4807</v>
      </c>
      <c r="S18" s="1"/>
      <c r="T18" s="15">
        <v>2084</v>
      </c>
      <c r="U18" s="16">
        <v>1700</v>
      </c>
      <c r="V18" s="17">
        <v>1944</v>
      </c>
      <c r="W18" s="16">
        <v>1466</v>
      </c>
      <c r="X18" s="18">
        <v>1526</v>
      </c>
      <c r="Y18" s="15">
        <v>1484</v>
      </c>
      <c r="Z18" s="15">
        <v>1435</v>
      </c>
      <c r="AA18" s="19">
        <v>910</v>
      </c>
      <c r="AB18" s="20">
        <v>873</v>
      </c>
      <c r="AC18" s="21">
        <v>894</v>
      </c>
      <c r="AD18" s="20">
        <v>675</v>
      </c>
      <c r="AE18" s="22">
        <v>851</v>
      </c>
      <c r="AF18" s="19">
        <v>741</v>
      </c>
      <c r="AG18" s="19">
        <v>705</v>
      </c>
    </row>
    <row r="19" spans="1:33" ht="15" customHeight="1">
      <c r="A19" s="11" t="s">
        <v>57</v>
      </c>
      <c r="B19" s="14">
        <f t="shared" si="0"/>
        <v>4172</v>
      </c>
      <c r="C19" s="6">
        <f t="shared" si="1"/>
        <v>2011</v>
      </c>
      <c r="D19" s="7"/>
      <c r="E19" s="15">
        <v>731</v>
      </c>
      <c r="F19" s="16">
        <v>590</v>
      </c>
      <c r="G19" s="17">
        <v>592</v>
      </c>
      <c r="H19" s="16">
        <v>448</v>
      </c>
      <c r="I19" s="18">
        <v>799</v>
      </c>
      <c r="J19" s="15">
        <v>484</v>
      </c>
      <c r="K19" s="15">
        <v>528</v>
      </c>
      <c r="L19" s="19">
        <v>345</v>
      </c>
      <c r="M19" s="20">
        <v>286</v>
      </c>
      <c r="N19" s="21">
        <v>280</v>
      </c>
      <c r="O19" s="20">
        <v>218</v>
      </c>
      <c r="P19" s="22">
        <v>443</v>
      </c>
      <c r="Q19" s="19">
        <v>207</v>
      </c>
      <c r="R19" s="19">
        <v>232</v>
      </c>
      <c r="S19" s="1"/>
      <c r="T19" s="15">
        <v>31</v>
      </c>
      <c r="U19" s="16">
        <v>24</v>
      </c>
      <c r="V19" s="17">
        <v>14</v>
      </c>
      <c r="W19" s="16">
        <v>27</v>
      </c>
      <c r="X19" s="18">
        <v>35</v>
      </c>
      <c r="Y19" s="15">
        <v>16</v>
      </c>
      <c r="Z19" s="15">
        <v>7</v>
      </c>
      <c r="AA19" s="19">
        <v>16</v>
      </c>
      <c r="AB19" s="20">
        <v>24</v>
      </c>
      <c r="AC19" s="21">
        <v>2</v>
      </c>
      <c r="AD19" s="20">
        <v>8</v>
      </c>
      <c r="AE19" s="22">
        <v>81</v>
      </c>
      <c r="AF19" s="19">
        <v>0</v>
      </c>
      <c r="AG19" s="19">
        <v>4</v>
      </c>
    </row>
    <row r="20" spans="1:33" ht="15" customHeight="1">
      <c r="A20" s="11" t="s">
        <v>58</v>
      </c>
      <c r="B20" s="14">
        <f t="shared" si="0"/>
        <v>4137</v>
      </c>
      <c r="C20" s="6">
        <f t="shared" si="1"/>
        <v>1993</v>
      </c>
      <c r="D20" s="7"/>
      <c r="E20" s="15">
        <v>729</v>
      </c>
      <c r="F20" s="16">
        <v>584</v>
      </c>
      <c r="G20" s="17">
        <v>592</v>
      </c>
      <c r="H20" s="16">
        <v>435</v>
      </c>
      <c r="I20" s="18">
        <v>790</v>
      </c>
      <c r="J20" s="15">
        <v>479</v>
      </c>
      <c r="K20" s="15">
        <v>528</v>
      </c>
      <c r="L20" s="19">
        <v>341</v>
      </c>
      <c r="M20" s="20">
        <v>286</v>
      </c>
      <c r="N20" s="21">
        <v>280</v>
      </c>
      <c r="O20" s="20">
        <v>209</v>
      </c>
      <c r="P20" s="22">
        <v>438</v>
      </c>
      <c r="Q20" s="19">
        <v>207</v>
      </c>
      <c r="R20" s="19">
        <v>232</v>
      </c>
      <c r="S20" s="1"/>
      <c r="T20" s="15">
        <v>31</v>
      </c>
      <c r="U20" s="16">
        <v>24</v>
      </c>
      <c r="V20" s="17">
        <v>14</v>
      </c>
      <c r="W20" s="16">
        <v>27</v>
      </c>
      <c r="X20" s="18">
        <v>34</v>
      </c>
      <c r="Y20" s="15">
        <v>15</v>
      </c>
      <c r="Z20" s="15">
        <v>7</v>
      </c>
      <c r="AA20" s="19">
        <v>16</v>
      </c>
      <c r="AB20" s="20">
        <v>24</v>
      </c>
      <c r="AC20" s="21">
        <v>2</v>
      </c>
      <c r="AD20" s="20">
        <v>7</v>
      </c>
      <c r="AE20" s="22">
        <v>79</v>
      </c>
      <c r="AF20" s="19">
        <v>0</v>
      </c>
      <c r="AG20" s="19">
        <v>4</v>
      </c>
    </row>
    <row r="21" spans="1:33" ht="15" customHeight="1">
      <c r="A21" s="11" t="s">
        <v>59</v>
      </c>
      <c r="B21" s="14">
        <f t="shared" si="0"/>
        <v>3329</v>
      </c>
      <c r="C21" s="6">
        <f t="shared" si="1"/>
        <v>1604</v>
      </c>
      <c r="D21" s="7"/>
      <c r="E21" s="15">
        <v>585</v>
      </c>
      <c r="F21" s="16">
        <v>449</v>
      </c>
      <c r="G21" s="17">
        <v>526</v>
      </c>
      <c r="H21" s="16">
        <v>347</v>
      </c>
      <c r="I21" s="18">
        <v>671</v>
      </c>
      <c r="J21" s="15">
        <v>344</v>
      </c>
      <c r="K21" s="15">
        <v>407</v>
      </c>
      <c r="L21" s="19">
        <v>288</v>
      </c>
      <c r="M21" s="20">
        <v>217</v>
      </c>
      <c r="N21" s="21">
        <v>252</v>
      </c>
      <c r="O21" s="20">
        <v>176</v>
      </c>
      <c r="P21" s="22">
        <v>382</v>
      </c>
      <c r="Q21" s="19">
        <v>129</v>
      </c>
      <c r="R21" s="19">
        <v>160</v>
      </c>
      <c r="S21" s="1"/>
      <c r="T21" s="15">
        <v>30</v>
      </c>
      <c r="U21" s="16">
        <v>24</v>
      </c>
      <c r="V21" s="17">
        <v>14</v>
      </c>
      <c r="W21" s="16">
        <v>27</v>
      </c>
      <c r="X21" s="18">
        <v>34</v>
      </c>
      <c r="Y21" s="15">
        <v>16</v>
      </c>
      <c r="Z21" s="15">
        <v>7</v>
      </c>
      <c r="AA21" s="19">
        <v>16</v>
      </c>
      <c r="AB21" s="20">
        <v>23</v>
      </c>
      <c r="AC21" s="21">
        <v>2</v>
      </c>
      <c r="AD21" s="20">
        <v>8</v>
      </c>
      <c r="AE21" s="22">
        <v>81</v>
      </c>
      <c r="AF21" s="19">
        <v>0</v>
      </c>
      <c r="AG21" s="19">
        <v>4</v>
      </c>
    </row>
    <row r="22" spans="1:33" ht="15" customHeight="1">
      <c r="A22" s="11" t="s">
        <v>58</v>
      </c>
      <c r="B22" s="14">
        <f>SUM(E22:K22)</f>
        <v>3314</v>
      </c>
      <c r="C22" s="6">
        <f>SUM(L22:R22)</f>
        <v>1588</v>
      </c>
      <c r="D22" s="7"/>
      <c r="E22" s="15">
        <v>583</v>
      </c>
      <c r="F22" s="16">
        <v>447</v>
      </c>
      <c r="G22" s="17">
        <v>525</v>
      </c>
      <c r="H22" s="16">
        <v>343</v>
      </c>
      <c r="I22" s="18">
        <v>670</v>
      </c>
      <c r="J22" s="15">
        <v>340</v>
      </c>
      <c r="K22" s="15">
        <v>406</v>
      </c>
      <c r="L22" s="19">
        <v>285</v>
      </c>
      <c r="M22" s="20">
        <v>217</v>
      </c>
      <c r="N22" s="21">
        <v>252</v>
      </c>
      <c r="O22" s="20">
        <v>170</v>
      </c>
      <c r="P22" s="22">
        <v>375</v>
      </c>
      <c r="Q22" s="19">
        <v>129</v>
      </c>
      <c r="R22" s="19">
        <v>160</v>
      </c>
      <c r="S22" s="1"/>
      <c r="T22" s="15">
        <v>30</v>
      </c>
      <c r="U22" s="16">
        <v>24</v>
      </c>
      <c r="V22" s="17">
        <v>14</v>
      </c>
      <c r="W22" s="16">
        <v>27</v>
      </c>
      <c r="X22" s="18">
        <v>33</v>
      </c>
      <c r="Y22" s="15">
        <v>15</v>
      </c>
      <c r="Z22" s="15">
        <v>7</v>
      </c>
      <c r="AA22" s="19">
        <v>16</v>
      </c>
      <c r="AB22" s="20">
        <v>23</v>
      </c>
      <c r="AC22" s="21">
        <v>2</v>
      </c>
      <c r="AD22" s="20">
        <v>7</v>
      </c>
      <c r="AE22" s="22">
        <v>79</v>
      </c>
      <c r="AF22" s="19">
        <v>0</v>
      </c>
      <c r="AG22" s="19">
        <v>4</v>
      </c>
    </row>
    <row r="23" spans="1:33" ht="15" customHeight="1">
      <c r="A23" s="11" t="s">
        <v>60</v>
      </c>
      <c r="B23" s="14">
        <f t="shared" si="0"/>
        <v>855</v>
      </c>
      <c r="C23" s="6">
        <f t="shared" si="1"/>
        <v>414</v>
      </c>
      <c r="D23" s="7"/>
      <c r="E23" s="15">
        <v>147</v>
      </c>
      <c r="F23" s="16">
        <v>141</v>
      </c>
      <c r="G23" s="17">
        <v>68</v>
      </c>
      <c r="H23" s="16">
        <v>101</v>
      </c>
      <c r="I23" s="18">
        <v>135</v>
      </c>
      <c r="J23" s="15">
        <v>141</v>
      </c>
      <c r="K23" s="15">
        <v>122</v>
      </c>
      <c r="L23" s="19">
        <v>58</v>
      </c>
      <c r="M23" s="20">
        <v>70</v>
      </c>
      <c r="N23" s="21">
        <v>29</v>
      </c>
      <c r="O23" s="20">
        <v>43</v>
      </c>
      <c r="P23" s="22">
        <v>64</v>
      </c>
      <c r="Q23" s="19">
        <v>78</v>
      </c>
      <c r="R23" s="19">
        <v>72</v>
      </c>
      <c r="S23" s="1"/>
      <c r="T23" s="15">
        <v>1</v>
      </c>
      <c r="U23" s="16">
        <v>0</v>
      </c>
      <c r="V23" s="17">
        <v>0</v>
      </c>
      <c r="W23" s="16">
        <v>0</v>
      </c>
      <c r="X23" s="18">
        <v>1</v>
      </c>
      <c r="Y23" s="15">
        <v>0</v>
      </c>
      <c r="Z23" s="15">
        <v>0</v>
      </c>
      <c r="AA23" s="19">
        <v>0</v>
      </c>
      <c r="AB23" s="20">
        <v>1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58</v>
      </c>
      <c r="B24" s="14">
        <f t="shared" si="0"/>
        <v>847</v>
      </c>
      <c r="C24" s="6">
        <f t="shared" si="1"/>
        <v>411</v>
      </c>
      <c r="D24" s="7"/>
      <c r="E24" s="15">
        <v>145</v>
      </c>
      <c r="F24" s="16">
        <v>140</v>
      </c>
      <c r="G24" s="17">
        <v>68</v>
      </c>
      <c r="H24" s="16">
        <v>100</v>
      </c>
      <c r="I24" s="18">
        <v>133</v>
      </c>
      <c r="J24" s="15">
        <v>140</v>
      </c>
      <c r="K24" s="15">
        <v>121</v>
      </c>
      <c r="L24" s="19">
        <v>57</v>
      </c>
      <c r="M24" s="20">
        <v>70</v>
      </c>
      <c r="N24" s="21">
        <v>29</v>
      </c>
      <c r="O24" s="20">
        <v>43</v>
      </c>
      <c r="P24" s="22">
        <v>62</v>
      </c>
      <c r="Q24" s="19">
        <v>78</v>
      </c>
      <c r="R24" s="19">
        <v>72</v>
      </c>
      <c r="S24" s="1"/>
      <c r="T24" s="15">
        <v>1</v>
      </c>
      <c r="U24" s="16">
        <v>0</v>
      </c>
      <c r="V24" s="17">
        <v>0</v>
      </c>
      <c r="W24" s="16">
        <v>0</v>
      </c>
      <c r="X24" s="18">
        <v>1</v>
      </c>
      <c r="Y24" s="15">
        <v>0</v>
      </c>
      <c r="Z24" s="15">
        <v>0</v>
      </c>
      <c r="AA24" s="19">
        <v>0</v>
      </c>
      <c r="AB24" s="20">
        <v>1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61</v>
      </c>
      <c r="B25" s="14">
        <f t="shared" si="0"/>
        <v>7176</v>
      </c>
      <c r="C25" s="6">
        <f t="shared" si="1"/>
        <v>3643</v>
      </c>
      <c r="D25" s="7"/>
      <c r="E25" s="15">
        <v>1157</v>
      </c>
      <c r="F25" s="16">
        <v>1063</v>
      </c>
      <c r="G25" s="17">
        <v>954</v>
      </c>
      <c r="H25" s="16">
        <v>809</v>
      </c>
      <c r="I25" s="18">
        <v>962</v>
      </c>
      <c r="J25" s="15">
        <v>1199</v>
      </c>
      <c r="K25" s="15">
        <v>1032</v>
      </c>
      <c r="L25" s="19">
        <v>568</v>
      </c>
      <c r="M25" s="20">
        <v>556</v>
      </c>
      <c r="N25" s="21">
        <v>509</v>
      </c>
      <c r="O25" s="20">
        <v>421</v>
      </c>
      <c r="P25" s="22">
        <v>439</v>
      </c>
      <c r="Q25" s="19">
        <v>623</v>
      </c>
      <c r="R25" s="19">
        <v>527</v>
      </c>
      <c r="S25" s="1"/>
      <c r="T25" s="15">
        <v>190</v>
      </c>
      <c r="U25" s="16">
        <v>156</v>
      </c>
      <c r="V25" s="17">
        <v>172</v>
      </c>
      <c r="W25" s="16">
        <v>169</v>
      </c>
      <c r="X25" s="18">
        <v>149</v>
      </c>
      <c r="Y25" s="15">
        <v>236</v>
      </c>
      <c r="Z25" s="15">
        <v>139</v>
      </c>
      <c r="AA25" s="19">
        <v>81</v>
      </c>
      <c r="AB25" s="20">
        <v>64</v>
      </c>
      <c r="AC25" s="21">
        <v>88</v>
      </c>
      <c r="AD25" s="20">
        <v>92</v>
      </c>
      <c r="AE25" s="22">
        <v>71</v>
      </c>
      <c r="AF25" s="19">
        <v>120</v>
      </c>
      <c r="AG25" s="19">
        <v>73</v>
      </c>
    </row>
    <row r="26" spans="1:33" ht="15" customHeight="1">
      <c r="A26" s="11" t="s">
        <v>58</v>
      </c>
      <c r="B26" s="14">
        <f t="shared" si="0"/>
        <v>6851</v>
      </c>
      <c r="C26" s="6">
        <f t="shared" si="1"/>
        <v>3445</v>
      </c>
      <c r="D26" s="7"/>
      <c r="E26" s="15">
        <v>1098</v>
      </c>
      <c r="F26" s="16">
        <v>1033</v>
      </c>
      <c r="G26" s="17">
        <v>920</v>
      </c>
      <c r="H26" s="16">
        <v>703</v>
      </c>
      <c r="I26" s="18">
        <v>948</v>
      </c>
      <c r="J26" s="15">
        <v>1139</v>
      </c>
      <c r="K26" s="15">
        <v>1010</v>
      </c>
      <c r="L26" s="19">
        <v>535</v>
      </c>
      <c r="M26" s="20">
        <v>534</v>
      </c>
      <c r="N26" s="21">
        <v>490</v>
      </c>
      <c r="O26" s="20">
        <v>355</v>
      </c>
      <c r="P26" s="22">
        <v>432</v>
      </c>
      <c r="Q26" s="19">
        <v>582</v>
      </c>
      <c r="R26" s="19">
        <v>517</v>
      </c>
      <c r="S26" s="1"/>
      <c r="T26" s="15">
        <v>187</v>
      </c>
      <c r="U26" s="16">
        <v>154</v>
      </c>
      <c r="V26" s="17">
        <v>171</v>
      </c>
      <c r="W26" s="16">
        <v>162</v>
      </c>
      <c r="X26" s="18">
        <v>145</v>
      </c>
      <c r="Y26" s="15">
        <v>232</v>
      </c>
      <c r="Z26" s="15">
        <v>137</v>
      </c>
      <c r="AA26" s="19">
        <v>80</v>
      </c>
      <c r="AB26" s="20">
        <v>62</v>
      </c>
      <c r="AC26" s="21">
        <v>87</v>
      </c>
      <c r="AD26" s="20">
        <v>88</v>
      </c>
      <c r="AE26" s="22">
        <v>68</v>
      </c>
      <c r="AF26" s="19">
        <v>116</v>
      </c>
      <c r="AG26" s="19">
        <v>72</v>
      </c>
    </row>
    <row r="27" spans="1:33" s="2" customFormat="1" ht="15" customHeight="1">
      <c r="A27" s="11" t="s">
        <v>69</v>
      </c>
      <c r="B27" s="23"/>
      <c r="C27" s="23"/>
      <c r="D27" s="41"/>
      <c r="E27" s="24"/>
      <c r="F27" s="25"/>
      <c r="G27" s="26"/>
      <c r="H27" s="25"/>
      <c r="I27" s="27"/>
      <c r="J27" s="24"/>
      <c r="K27" s="24"/>
      <c r="L27" s="24"/>
      <c r="M27" s="25"/>
      <c r="N27" s="26"/>
      <c r="O27" s="25"/>
      <c r="P27" s="27"/>
      <c r="Q27" s="24"/>
      <c r="R27" s="24"/>
      <c r="S27" s="1"/>
      <c r="T27" s="24"/>
      <c r="U27" s="25"/>
      <c r="V27" s="26"/>
      <c r="W27" s="25"/>
      <c r="X27" s="27"/>
      <c r="Y27" s="24"/>
      <c r="Z27" s="24"/>
      <c r="AA27" s="24"/>
      <c r="AB27" s="25"/>
      <c r="AC27" s="26"/>
      <c r="AD27" s="25"/>
      <c r="AE27" s="27"/>
      <c r="AF27" s="24"/>
      <c r="AG27" s="24"/>
    </row>
    <row r="28" spans="1:33" ht="15" customHeight="1">
      <c r="A28" s="11" t="s">
        <v>62</v>
      </c>
      <c r="B28" s="14">
        <f t="shared" si="0"/>
        <v>107</v>
      </c>
      <c r="C28" s="23"/>
      <c r="D28" s="7"/>
      <c r="E28" s="15">
        <v>7</v>
      </c>
      <c r="F28" s="16">
        <v>32</v>
      </c>
      <c r="G28" s="17">
        <v>1</v>
      </c>
      <c r="H28" s="16">
        <v>30</v>
      </c>
      <c r="I28" s="18">
        <v>17</v>
      </c>
      <c r="J28" s="15">
        <v>15</v>
      </c>
      <c r="K28" s="15">
        <v>5</v>
      </c>
      <c r="L28" s="24"/>
      <c r="M28" s="25"/>
      <c r="N28" s="26"/>
      <c r="O28" s="25"/>
      <c r="P28" s="27"/>
      <c r="Q28" s="24"/>
      <c r="R28" s="24"/>
      <c r="S28" s="1"/>
      <c r="T28" s="24"/>
      <c r="U28" s="25"/>
      <c r="V28" s="26"/>
      <c r="W28" s="25"/>
      <c r="X28" s="27"/>
      <c r="Y28" s="24"/>
      <c r="Z28" s="24"/>
      <c r="AA28" s="24"/>
      <c r="AB28" s="25"/>
      <c r="AC28" s="26"/>
      <c r="AD28" s="25"/>
      <c r="AE28" s="27"/>
      <c r="AF28" s="24"/>
      <c r="AG28" s="24"/>
    </row>
    <row r="29" spans="1:33" s="59" customFormat="1" ht="15" customHeight="1">
      <c r="A29" s="11" t="s">
        <v>82</v>
      </c>
      <c r="B29" s="53"/>
      <c r="C29" s="23"/>
      <c r="D29" s="54"/>
      <c r="E29" s="24"/>
      <c r="F29" s="25"/>
      <c r="G29" s="26"/>
      <c r="H29" s="25"/>
      <c r="I29" s="27"/>
      <c r="J29" s="24"/>
      <c r="K29" s="24"/>
      <c r="L29" s="24"/>
      <c r="M29" s="25"/>
      <c r="N29" s="26"/>
      <c r="O29" s="25"/>
      <c r="P29" s="27"/>
      <c r="Q29" s="24"/>
      <c r="R29" s="24"/>
      <c r="S29" s="1"/>
      <c r="T29" s="24"/>
      <c r="U29" s="25"/>
      <c r="V29" s="26"/>
      <c r="W29" s="25"/>
      <c r="X29" s="27"/>
      <c r="Y29" s="24"/>
      <c r="Z29" s="24"/>
      <c r="AA29" s="24"/>
      <c r="AB29" s="25"/>
      <c r="AC29" s="26"/>
      <c r="AD29" s="25"/>
      <c r="AE29" s="27"/>
      <c r="AF29" s="24"/>
      <c r="AG29" s="24"/>
    </row>
    <row r="30" spans="1:33" ht="15" customHeight="1">
      <c r="A30" s="11" t="s">
        <v>63</v>
      </c>
      <c r="B30" s="14">
        <f>SUM(E30:K30)</f>
        <v>185</v>
      </c>
      <c r="C30" s="23"/>
      <c r="D30" s="7"/>
      <c r="E30" s="15">
        <v>37</v>
      </c>
      <c r="F30" s="16">
        <v>19</v>
      </c>
      <c r="G30" s="17">
        <v>14</v>
      </c>
      <c r="H30" s="16">
        <v>46</v>
      </c>
      <c r="I30" s="18">
        <v>44</v>
      </c>
      <c r="J30" s="15">
        <v>14</v>
      </c>
      <c r="K30" s="15">
        <v>11</v>
      </c>
      <c r="L30" s="24"/>
      <c r="M30" s="25"/>
      <c r="N30" s="26"/>
      <c r="O30" s="25"/>
      <c r="P30" s="27"/>
      <c r="Q30" s="24"/>
      <c r="R30" s="24"/>
      <c r="S30" s="1"/>
      <c r="T30" s="24"/>
      <c r="U30" s="25"/>
      <c r="V30" s="26"/>
      <c r="W30" s="25"/>
      <c r="X30" s="27"/>
      <c r="Y30" s="24"/>
      <c r="Z30" s="24"/>
      <c r="AA30" s="24"/>
      <c r="AB30" s="25"/>
      <c r="AC30" s="26"/>
      <c r="AD30" s="25"/>
      <c r="AE30" s="27"/>
      <c r="AF30" s="24"/>
      <c r="AG30" s="24"/>
    </row>
    <row r="31" spans="1:33" ht="15" customHeight="1">
      <c r="A31" s="11" t="s">
        <v>64</v>
      </c>
      <c r="B31" s="14">
        <f t="shared" si="0"/>
        <v>66</v>
      </c>
      <c r="C31" s="23"/>
      <c r="D31" s="7"/>
      <c r="E31" s="15">
        <v>3</v>
      </c>
      <c r="F31" s="16">
        <v>14</v>
      </c>
      <c r="G31" s="17">
        <v>0</v>
      </c>
      <c r="H31" s="16">
        <v>13</v>
      </c>
      <c r="I31" s="18">
        <v>10</v>
      </c>
      <c r="J31" s="15">
        <v>15</v>
      </c>
      <c r="K31" s="15">
        <v>11</v>
      </c>
      <c r="L31" s="24"/>
      <c r="M31" s="25"/>
      <c r="N31" s="26"/>
      <c r="O31" s="25"/>
      <c r="P31" s="27"/>
      <c r="Q31" s="24"/>
      <c r="R31" s="24"/>
      <c r="S31" s="1"/>
      <c r="T31" s="24"/>
      <c r="U31" s="25"/>
      <c r="V31" s="26"/>
      <c r="W31" s="25"/>
      <c r="X31" s="27"/>
      <c r="Y31" s="24"/>
      <c r="Z31" s="24"/>
      <c r="AA31" s="24"/>
      <c r="AB31" s="25"/>
      <c r="AC31" s="26"/>
      <c r="AD31" s="25"/>
      <c r="AE31" s="27"/>
      <c r="AF31" s="24"/>
      <c r="AG31" s="24"/>
    </row>
    <row r="32" spans="1:33" ht="15" customHeight="1">
      <c r="A32" s="11" t="s">
        <v>65</v>
      </c>
      <c r="B32" s="23"/>
      <c r="C32" s="23"/>
      <c r="D32" s="7"/>
      <c r="E32" s="24"/>
      <c r="F32" s="25"/>
      <c r="G32" s="26"/>
      <c r="H32" s="25"/>
      <c r="I32" s="27"/>
      <c r="J32" s="24"/>
      <c r="K32" s="24"/>
      <c r="L32" s="24"/>
      <c r="M32" s="25"/>
      <c r="N32" s="26"/>
      <c r="O32" s="25"/>
      <c r="P32" s="27"/>
      <c r="Q32" s="24"/>
      <c r="R32" s="24"/>
      <c r="S32" s="1"/>
      <c r="T32" s="24"/>
      <c r="U32" s="25"/>
      <c r="V32" s="26"/>
      <c r="W32" s="25"/>
      <c r="X32" s="27"/>
      <c r="Y32" s="24"/>
      <c r="Z32" s="24"/>
      <c r="AA32" s="24"/>
      <c r="AB32" s="25"/>
      <c r="AC32" s="26"/>
      <c r="AD32" s="25"/>
      <c r="AE32" s="27"/>
      <c r="AF32" s="24"/>
      <c r="AG32" s="24"/>
    </row>
    <row r="33" spans="1:33" ht="15" customHeight="1">
      <c r="A33" s="11" t="s">
        <v>66</v>
      </c>
      <c r="B33" s="14">
        <f t="shared" si="0"/>
        <v>226</v>
      </c>
      <c r="C33" s="23"/>
      <c r="D33" s="7"/>
      <c r="E33" s="15">
        <v>41</v>
      </c>
      <c r="F33" s="16">
        <v>37</v>
      </c>
      <c r="G33" s="17">
        <v>15</v>
      </c>
      <c r="H33" s="16">
        <v>63</v>
      </c>
      <c r="I33" s="18">
        <v>51</v>
      </c>
      <c r="J33" s="15">
        <v>14</v>
      </c>
      <c r="K33" s="15">
        <v>5</v>
      </c>
      <c r="L33" s="24"/>
      <c r="M33" s="25"/>
      <c r="N33" s="26"/>
      <c r="O33" s="25"/>
      <c r="P33" s="27"/>
      <c r="Q33" s="24"/>
      <c r="R33" s="24"/>
      <c r="S33" s="1"/>
      <c r="T33" s="24"/>
      <c r="U33" s="25"/>
      <c r="V33" s="26"/>
      <c r="W33" s="25"/>
      <c r="X33" s="27"/>
      <c r="Y33" s="24"/>
      <c r="Z33" s="24"/>
      <c r="AA33" s="24"/>
      <c r="AB33" s="25"/>
      <c r="AC33" s="26"/>
      <c r="AD33" s="25"/>
      <c r="AE33" s="27"/>
      <c r="AF33" s="24"/>
      <c r="AG33" s="24"/>
    </row>
    <row r="34" spans="1:33" ht="15" customHeight="1">
      <c r="A34" s="11" t="s">
        <v>57</v>
      </c>
      <c r="B34" s="23"/>
      <c r="C34" s="23"/>
      <c r="D34" s="7"/>
      <c r="E34" s="24"/>
      <c r="F34" s="25"/>
      <c r="G34" s="26"/>
      <c r="H34" s="25"/>
      <c r="I34" s="27"/>
      <c r="J34" s="24"/>
      <c r="K34" s="24"/>
      <c r="L34" s="24"/>
      <c r="M34" s="25"/>
      <c r="N34" s="26"/>
      <c r="O34" s="25"/>
      <c r="P34" s="27"/>
      <c r="Q34" s="24"/>
      <c r="R34" s="24"/>
      <c r="S34" s="1"/>
      <c r="T34" s="24"/>
      <c r="U34" s="25"/>
      <c r="V34" s="26"/>
      <c r="W34" s="25"/>
      <c r="X34" s="27"/>
      <c r="Y34" s="24"/>
      <c r="Z34" s="24"/>
      <c r="AA34" s="24"/>
      <c r="AB34" s="25"/>
      <c r="AC34" s="26"/>
      <c r="AD34" s="25"/>
      <c r="AE34" s="27"/>
      <c r="AF34" s="24"/>
      <c r="AG34" s="24"/>
    </row>
    <row r="35" spans="1:33" ht="15" customHeight="1">
      <c r="A35" s="11" t="s">
        <v>59</v>
      </c>
      <c r="B35" s="23"/>
      <c r="C35" s="23"/>
      <c r="D35" s="7"/>
      <c r="E35" s="24"/>
      <c r="F35" s="25"/>
      <c r="G35" s="26"/>
      <c r="H35" s="25"/>
      <c r="I35" s="27"/>
      <c r="J35" s="24"/>
      <c r="K35" s="24"/>
      <c r="L35" s="24"/>
      <c r="M35" s="25"/>
      <c r="N35" s="26"/>
      <c r="O35" s="25"/>
      <c r="P35" s="27"/>
      <c r="Q35" s="24"/>
      <c r="R35" s="24"/>
      <c r="S35" s="1"/>
      <c r="T35" s="24"/>
      <c r="U35" s="25"/>
      <c r="V35" s="26"/>
      <c r="W35" s="25"/>
      <c r="X35" s="27"/>
      <c r="Y35" s="24"/>
      <c r="Z35" s="24"/>
      <c r="AA35" s="24"/>
      <c r="AB35" s="25"/>
      <c r="AC35" s="26"/>
      <c r="AD35" s="25"/>
      <c r="AE35" s="27"/>
      <c r="AF35" s="24"/>
      <c r="AG35" s="24"/>
    </row>
    <row r="36" spans="1:33" ht="15" customHeight="1">
      <c r="A36" s="11" t="s">
        <v>60</v>
      </c>
      <c r="B36" s="23"/>
      <c r="C36" s="23"/>
      <c r="D36" s="7"/>
      <c r="E36" s="24"/>
      <c r="F36" s="25"/>
      <c r="G36" s="26"/>
      <c r="H36" s="25"/>
      <c r="I36" s="27"/>
      <c r="J36" s="24"/>
      <c r="K36" s="24"/>
      <c r="L36" s="24"/>
      <c r="M36" s="25"/>
      <c r="N36" s="26"/>
      <c r="O36" s="25"/>
      <c r="P36" s="27"/>
      <c r="Q36" s="24"/>
      <c r="R36" s="24"/>
      <c r="S36" s="1"/>
      <c r="T36" s="24"/>
      <c r="U36" s="25"/>
      <c r="V36" s="26"/>
      <c r="W36" s="25"/>
      <c r="X36" s="27"/>
      <c r="Y36" s="24"/>
      <c r="Z36" s="24"/>
      <c r="AA36" s="24"/>
      <c r="AB36" s="25"/>
      <c r="AC36" s="26"/>
      <c r="AD36" s="25"/>
      <c r="AE36" s="27"/>
      <c r="AF36" s="24"/>
      <c r="AG36" s="24"/>
    </row>
    <row r="37" spans="1:33" ht="15" customHeight="1">
      <c r="A37" s="11" t="s">
        <v>61</v>
      </c>
      <c r="B37" s="23"/>
      <c r="C37" s="23"/>
      <c r="D37" s="7"/>
      <c r="E37" s="24"/>
      <c r="F37" s="25"/>
      <c r="G37" s="26"/>
      <c r="H37" s="25"/>
      <c r="I37" s="27"/>
      <c r="J37" s="24"/>
      <c r="K37" s="24"/>
      <c r="L37" s="24"/>
      <c r="M37" s="25"/>
      <c r="N37" s="26"/>
      <c r="O37" s="25"/>
      <c r="P37" s="27"/>
      <c r="Q37" s="24"/>
      <c r="R37" s="24"/>
      <c r="S37" s="1"/>
      <c r="T37" s="24"/>
      <c r="U37" s="25"/>
      <c r="V37" s="26"/>
      <c r="W37" s="25"/>
      <c r="X37" s="27"/>
      <c r="Y37" s="24"/>
      <c r="Z37" s="24"/>
      <c r="AA37" s="24"/>
      <c r="AB37" s="25"/>
      <c r="AC37" s="26"/>
      <c r="AD37" s="25"/>
      <c r="AE37" s="27"/>
      <c r="AF37" s="24"/>
      <c r="AG37" s="24"/>
    </row>
    <row r="38" spans="1:33" ht="15" customHeight="1">
      <c r="A38" s="11" t="s">
        <v>1</v>
      </c>
      <c r="B38" s="23"/>
      <c r="C38" s="51"/>
      <c r="D38" s="7"/>
      <c r="E38" s="29"/>
      <c r="F38" s="30"/>
      <c r="G38" s="31"/>
      <c r="H38" s="30"/>
      <c r="I38" s="32"/>
      <c r="J38" s="29"/>
      <c r="K38" s="29"/>
      <c r="L38" s="42"/>
      <c r="M38" s="43"/>
      <c r="N38" s="44"/>
      <c r="O38" s="43"/>
      <c r="P38" s="45"/>
      <c r="Q38" s="42"/>
      <c r="R38" s="42"/>
      <c r="S38" s="1"/>
      <c r="T38" s="42"/>
      <c r="U38" s="43"/>
      <c r="V38" s="44"/>
      <c r="W38" s="43"/>
      <c r="X38" s="45"/>
      <c r="Y38" s="42"/>
      <c r="Z38" s="42"/>
      <c r="AA38" s="42"/>
      <c r="AB38" s="43"/>
      <c r="AC38" s="44"/>
      <c r="AD38" s="43"/>
      <c r="AE38" s="45"/>
      <c r="AF38" s="42"/>
      <c r="AG38" s="42"/>
    </row>
    <row r="39" spans="1:33" ht="15" customHeight="1">
      <c r="A39" s="11" t="s">
        <v>68</v>
      </c>
      <c r="B39" s="14">
        <f t="shared" si="0"/>
        <v>2074</v>
      </c>
      <c r="C39" s="51"/>
      <c r="D39" s="7"/>
      <c r="E39" s="15">
        <v>233</v>
      </c>
      <c r="F39" s="16">
        <v>234</v>
      </c>
      <c r="G39" s="17">
        <v>250</v>
      </c>
      <c r="H39" s="16">
        <v>259</v>
      </c>
      <c r="I39" s="18">
        <v>426</v>
      </c>
      <c r="J39" s="15">
        <v>414</v>
      </c>
      <c r="K39" s="15">
        <v>258</v>
      </c>
      <c r="L39" s="42"/>
      <c r="M39" s="43"/>
      <c r="N39" s="44"/>
      <c r="O39" s="43"/>
      <c r="P39" s="45"/>
      <c r="Q39" s="42"/>
      <c r="R39" s="42"/>
      <c r="S39" s="1"/>
      <c r="T39" s="46"/>
      <c r="U39" s="47"/>
      <c r="V39" s="48"/>
      <c r="W39" s="47"/>
      <c r="X39" s="49"/>
      <c r="Y39" s="46"/>
      <c r="Z39" s="46"/>
      <c r="AA39" s="42"/>
      <c r="AB39" s="43"/>
      <c r="AC39" s="44"/>
      <c r="AD39" s="43"/>
      <c r="AE39" s="45"/>
      <c r="AF39" s="42"/>
      <c r="AG39" s="42"/>
    </row>
    <row r="40" spans="1:33" s="1" customFormat="1" ht="15" customHeight="1">
      <c r="A40" s="60" t="s">
        <v>83</v>
      </c>
      <c r="B40" s="14">
        <f t="shared" si="0"/>
        <v>2112</v>
      </c>
      <c r="C40" s="51"/>
      <c r="D40" s="41"/>
      <c r="E40" s="15">
        <v>241</v>
      </c>
      <c r="F40" s="16">
        <v>247</v>
      </c>
      <c r="G40" s="17">
        <v>252</v>
      </c>
      <c r="H40" s="16">
        <v>259</v>
      </c>
      <c r="I40" s="18">
        <v>441</v>
      </c>
      <c r="J40" s="15">
        <v>414</v>
      </c>
      <c r="K40" s="15">
        <v>258</v>
      </c>
      <c r="L40" s="42"/>
      <c r="M40" s="43"/>
      <c r="N40" s="44"/>
      <c r="O40" s="43"/>
      <c r="P40" s="45"/>
      <c r="Q40" s="42"/>
      <c r="R40" s="42"/>
      <c r="T40" s="46"/>
      <c r="U40" s="47"/>
      <c r="V40" s="48"/>
      <c r="W40" s="47"/>
      <c r="X40" s="49"/>
      <c r="Y40" s="46"/>
      <c r="Z40" s="46"/>
      <c r="AA40" s="42"/>
      <c r="AB40" s="43"/>
      <c r="AC40" s="44"/>
      <c r="AD40" s="43"/>
      <c r="AE40" s="45"/>
      <c r="AF40" s="42"/>
      <c r="AG40" s="42"/>
    </row>
    <row r="41" spans="1:33" s="1" customFormat="1" ht="15" customHeight="1">
      <c r="A41" s="60" t="s">
        <v>70</v>
      </c>
      <c r="B41" s="14">
        <f t="shared" si="0"/>
        <v>1194</v>
      </c>
      <c r="C41" s="51"/>
      <c r="D41" s="41"/>
      <c r="E41" s="15">
        <v>267</v>
      </c>
      <c r="F41" s="16">
        <v>133</v>
      </c>
      <c r="G41" s="17">
        <v>153</v>
      </c>
      <c r="H41" s="16">
        <v>113</v>
      </c>
      <c r="I41" s="18">
        <v>153</v>
      </c>
      <c r="J41" s="15">
        <v>195</v>
      </c>
      <c r="K41" s="15">
        <v>180</v>
      </c>
      <c r="L41" s="42"/>
      <c r="M41" s="43"/>
      <c r="N41" s="44"/>
      <c r="O41" s="43"/>
      <c r="P41" s="45"/>
      <c r="Q41" s="42"/>
      <c r="R41" s="42"/>
      <c r="T41" s="46"/>
      <c r="U41" s="47"/>
      <c r="V41" s="48"/>
      <c r="W41" s="47"/>
      <c r="X41" s="49"/>
      <c r="Y41" s="46"/>
      <c r="Z41" s="46"/>
      <c r="AA41" s="42"/>
      <c r="AB41" s="43"/>
      <c r="AC41" s="44"/>
      <c r="AD41" s="43"/>
      <c r="AE41" s="45"/>
      <c r="AF41" s="42"/>
      <c r="AG41" s="42"/>
    </row>
    <row r="42" spans="1:33" s="1" customFormat="1" ht="15" customHeight="1">
      <c r="A42" s="60" t="s">
        <v>71</v>
      </c>
      <c r="B42" s="14">
        <f t="shared" si="0"/>
        <v>169</v>
      </c>
      <c r="C42" s="51"/>
      <c r="D42" s="41"/>
      <c r="E42" s="15">
        <v>9</v>
      </c>
      <c r="F42" s="16">
        <v>18</v>
      </c>
      <c r="G42" s="17">
        <v>0</v>
      </c>
      <c r="H42" s="16">
        <v>61</v>
      </c>
      <c r="I42" s="18">
        <v>3</v>
      </c>
      <c r="J42" s="15">
        <v>26</v>
      </c>
      <c r="K42" s="15">
        <v>52</v>
      </c>
      <c r="L42" s="42"/>
      <c r="M42" s="43"/>
      <c r="N42" s="44"/>
      <c r="O42" s="43"/>
      <c r="P42" s="45"/>
      <c r="Q42" s="42"/>
      <c r="R42" s="42"/>
      <c r="T42" s="46"/>
      <c r="U42" s="47"/>
      <c r="V42" s="48"/>
      <c r="W42" s="47"/>
      <c r="X42" s="49"/>
      <c r="Y42" s="46"/>
      <c r="Z42" s="46"/>
      <c r="AA42" s="42"/>
      <c r="AB42" s="43"/>
      <c r="AC42" s="44"/>
      <c r="AD42" s="43"/>
      <c r="AE42" s="45"/>
      <c r="AF42" s="42"/>
      <c r="AG42" s="42"/>
    </row>
    <row r="43" spans="1:33" s="1" customFormat="1" ht="15" customHeight="1">
      <c r="A43" s="60" t="s">
        <v>72</v>
      </c>
      <c r="B43" s="14">
        <f t="shared" si="0"/>
        <v>635</v>
      </c>
      <c r="C43" s="51"/>
      <c r="D43" s="41"/>
      <c r="E43" s="15">
        <v>136</v>
      </c>
      <c r="F43" s="16">
        <v>109</v>
      </c>
      <c r="G43" s="17">
        <v>174</v>
      </c>
      <c r="H43" s="16">
        <v>47</v>
      </c>
      <c r="I43" s="18">
        <v>0</v>
      </c>
      <c r="J43" s="15">
        <v>79</v>
      </c>
      <c r="K43" s="15">
        <v>90</v>
      </c>
      <c r="L43" s="42"/>
      <c r="M43" s="43"/>
      <c r="N43" s="44"/>
      <c r="O43" s="43"/>
      <c r="P43" s="45"/>
      <c r="Q43" s="42"/>
      <c r="R43" s="42"/>
      <c r="T43" s="46"/>
      <c r="U43" s="47"/>
      <c r="V43" s="48"/>
      <c r="W43" s="47"/>
      <c r="X43" s="49"/>
      <c r="Y43" s="46"/>
      <c r="Z43" s="46"/>
      <c r="AA43" s="42"/>
      <c r="AB43" s="43"/>
      <c r="AC43" s="44"/>
      <c r="AD43" s="43"/>
      <c r="AE43" s="45"/>
      <c r="AF43" s="42"/>
      <c r="AG43" s="42"/>
    </row>
    <row r="44" spans="1:33" s="1" customFormat="1" ht="15" customHeight="1">
      <c r="A44" s="60" t="s">
        <v>73</v>
      </c>
      <c r="B44" s="14">
        <f t="shared" si="0"/>
        <v>2</v>
      </c>
      <c r="C44" s="51"/>
      <c r="D44" s="41"/>
      <c r="E44" s="15">
        <v>0</v>
      </c>
      <c r="F44" s="16">
        <v>0</v>
      </c>
      <c r="G44" s="17">
        <v>0</v>
      </c>
      <c r="H44" s="16">
        <v>0</v>
      </c>
      <c r="I44" s="18">
        <v>0</v>
      </c>
      <c r="J44" s="15">
        <v>2</v>
      </c>
      <c r="K44" s="15">
        <v>0</v>
      </c>
      <c r="L44" s="42"/>
      <c r="M44" s="43"/>
      <c r="N44" s="44"/>
      <c r="O44" s="43"/>
      <c r="P44" s="45"/>
      <c r="Q44" s="42"/>
      <c r="R44" s="42"/>
      <c r="T44" s="46"/>
      <c r="U44" s="47"/>
      <c r="V44" s="48"/>
      <c r="W44" s="47"/>
      <c r="X44" s="49"/>
      <c r="Y44" s="46"/>
      <c r="Z44" s="46"/>
      <c r="AA44" s="42"/>
      <c r="AB44" s="43"/>
      <c r="AC44" s="44"/>
      <c r="AD44" s="43"/>
      <c r="AE44" s="45"/>
      <c r="AF44" s="42"/>
      <c r="AG44" s="42"/>
    </row>
    <row r="45" spans="1:33" ht="15" customHeight="1">
      <c r="A45" s="11" t="s">
        <v>74</v>
      </c>
      <c r="B45" s="14">
        <f t="shared" si="0"/>
        <v>2466</v>
      </c>
      <c r="C45" s="51"/>
      <c r="D45" s="7"/>
      <c r="E45" s="15">
        <v>355</v>
      </c>
      <c r="F45" s="16">
        <v>240</v>
      </c>
      <c r="G45" s="17">
        <v>229</v>
      </c>
      <c r="H45" s="16">
        <v>264</v>
      </c>
      <c r="I45" s="18">
        <v>576</v>
      </c>
      <c r="J45" s="15">
        <v>506</v>
      </c>
      <c r="K45" s="15">
        <v>296</v>
      </c>
      <c r="L45" s="42"/>
      <c r="M45" s="43"/>
      <c r="N45" s="44"/>
      <c r="O45" s="43"/>
      <c r="P45" s="45"/>
      <c r="Q45" s="42"/>
      <c r="R45" s="42"/>
      <c r="S45" s="1"/>
      <c r="T45" s="46"/>
      <c r="U45" s="47"/>
      <c r="V45" s="48"/>
      <c r="W45" s="47"/>
      <c r="X45" s="49"/>
      <c r="Y45" s="46"/>
      <c r="Z45" s="46"/>
      <c r="AA45" s="42"/>
      <c r="AB45" s="43"/>
      <c r="AC45" s="44"/>
      <c r="AD45" s="43"/>
      <c r="AE45" s="45"/>
      <c r="AF45" s="42"/>
      <c r="AG45" s="42"/>
    </row>
    <row r="46" spans="1:33" ht="15">
      <c r="A46" s="11" t="s">
        <v>75</v>
      </c>
      <c r="B46" s="14">
        <f t="shared" si="0"/>
        <v>602</v>
      </c>
      <c r="C46" s="51"/>
      <c r="D46" s="7"/>
      <c r="E46" s="15">
        <v>73</v>
      </c>
      <c r="F46" s="16">
        <v>29</v>
      </c>
      <c r="G46" s="17">
        <v>51</v>
      </c>
      <c r="H46" s="16">
        <v>58</v>
      </c>
      <c r="I46" s="18">
        <v>196</v>
      </c>
      <c r="J46" s="50">
        <v>85</v>
      </c>
      <c r="K46" s="50">
        <v>110</v>
      </c>
      <c r="L46" s="28"/>
      <c r="M46" s="28"/>
      <c r="N46" s="28"/>
      <c r="O46" s="28"/>
      <c r="P46" s="28"/>
      <c r="Q46" s="28"/>
      <c r="R46" s="28"/>
      <c r="S46" s="1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s="1" customFormat="1" ht="15">
      <c r="A47" s="60" t="s">
        <v>76</v>
      </c>
      <c r="B47" s="14">
        <f t="shared" si="0"/>
        <v>602</v>
      </c>
      <c r="C47" s="51"/>
      <c r="D47" s="41"/>
      <c r="E47" s="15">
        <v>73</v>
      </c>
      <c r="F47" s="16">
        <v>29</v>
      </c>
      <c r="G47" s="17">
        <v>51</v>
      </c>
      <c r="H47" s="16">
        <v>58</v>
      </c>
      <c r="I47" s="18">
        <v>196</v>
      </c>
      <c r="J47" s="15">
        <v>85</v>
      </c>
      <c r="K47" s="15">
        <v>110</v>
      </c>
      <c r="L47" s="28"/>
      <c r="M47" s="28"/>
      <c r="N47" s="28"/>
      <c r="O47" s="28"/>
      <c r="P47" s="28"/>
      <c r="Q47" s="28"/>
      <c r="R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s="1" customFormat="1" ht="15">
      <c r="A48" s="60" t="s">
        <v>77</v>
      </c>
      <c r="B48" s="14">
        <f t="shared" si="0"/>
        <v>30</v>
      </c>
      <c r="C48" s="51"/>
      <c r="D48" s="41"/>
      <c r="E48" s="15">
        <v>5</v>
      </c>
      <c r="F48" s="16">
        <v>0</v>
      </c>
      <c r="G48" s="17">
        <v>0</v>
      </c>
      <c r="H48" s="16">
        <v>0</v>
      </c>
      <c r="I48" s="18">
        <v>0</v>
      </c>
      <c r="J48" s="15">
        <v>0</v>
      </c>
      <c r="K48" s="15">
        <v>25</v>
      </c>
      <c r="L48" s="28"/>
      <c r="M48" s="28"/>
      <c r="N48" s="28"/>
      <c r="O48" s="28"/>
      <c r="P48" s="28"/>
      <c r="Q48" s="28"/>
      <c r="R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">
      <c r="A49" s="11" t="s">
        <v>78</v>
      </c>
      <c r="B49" s="14">
        <f>SUM(E49:K49)</f>
        <v>343</v>
      </c>
      <c r="C49" s="51"/>
      <c r="D49" s="7"/>
      <c r="E49" s="15">
        <v>65</v>
      </c>
      <c r="F49" s="16">
        <v>29</v>
      </c>
      <c r="G49" s="17">
        <v>12</v>
      </c>
      <c r="H49" s="16">
        <v>54</v>
      </c>
      <c r="I49" s="18">
        <v>47</v>
      </c>
      <c r="J49" s="15">
        <v>64</v>
      </c>
      <c r="K49" s="15">
        <v>72</v>
      </c>
      <c r="L49" s="28"/>
      <c r="M49" s="28"/>
      <c r="N49" s="28"/>
      <c r="O49" s="28"/>
      <c r="P49" s="28"/>
      <c r="Q49" s="28"/>
      <c r="R49" s="28"/>
      <c r="S49" s="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5:33" ht="15"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5:33" ht="1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5:33" ht="1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5:33" ht="1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1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5:33" ht="1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5:33" ht="1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5:33" ht="1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5:33" ht="1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1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5:33" ht="1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5:33" ht="1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5:33" ht="1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117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UK'!K5</f>
        <v>10514</v>
      </c>
      <c r="C5" s="113">
        <f>'UCH 1 - UK'!R5</f>
        <v>4830</v>
      </c>
      <c r="D5" s="113">
        <f>'UCH 1 - UK'!Z5</f>
        <v>1430</v>
      </c>
      <c r="E5" s="114">
        <f>'UCH 1 - UK'!AG5</f>
        <v>726</v>
      </c>
    </row>
    <row r="6" spans="1:5" ht="12.75" customHeight="1">
      <c r="A6" s="115" t="s">
        <v>50</v>
      </c>
      <c r="B6" s="116">
        <f>'UCH 1 - UK'!K7</f>
        <v>723</v>
      </c>
      <c r="C6" s="116">
        <f>'UCH 1 - UK'!R7</f>
        <v>298</v>
      </c>
      <c r="D6" s="116">
        <f>'UCH 1 - UK'!Z7</f>
        <v>206</v>
      </c>
      <c r="E6" s="117">
        <f>'UCH 1 - UK'!AG7</f>
        <v>106</v>
      </c>
    </row>
    <row r="7" spans="1:5" ht="12.75" customHeight="1">
      <c r="A7" s="115" t="s">
        <v>51</v>
      </c>
      <c r="B7" s="116">
        <f>'UCH 1 - UK'!K9</f>
        <v>548</v>
      </c>
      <c r="C7" s="116">
        <f>'UCH 1 - UK'!R9</f>
        <v>237</v>
      </c>
      <c r="D7" s="116">
        <f>'UCH 1 - UK'!Z9</f>
        <v>129</v>
      </c>
      <c r="E7" s="117">
        <f>'UCH 1 - UK'!AG9</f>
        <v>66</v>
      </c>
    </row>
    <row r="8" spans="1:5" ht="12.75" customHeight="1">
      <c r="A8" s="115" t="s">
        <v>52</v>
      </c>
      <c r="B8" s="116">
        <f>'UCH 1 - UK'!K11</f>
        <v>40</v>
      </c>
      <c r="C8" s="116">
        <f>'UCH 1 - UK'!R11</f>
        <v>20</v>
      </c>
      <c r="D8" s="116">
        <f>'UCH 1 - UK'!Z11</f>
        <v>4</v>
      </c>
      <c r="E8" s="117">
        <f>'UCH 1 - UK'!AG11</f>
        <v>2</v>
      </c>
    </row>
    <row r="9" spans="1:5" ht="12.75" customHeight="1">
      <c r="A9" s="115" t="s">
        <v>56</v>
      </c>
      <c r="B9" s="116">
        <f>'UCH 1 - UK'!K12</f>
        <v>39</v>
      </c>
      <c r="C9" s="116">
        <f>'UCH 1 - UK'!R12</f>
        <v>20</v>
      </c>
      <c r="D9" s="116">
        <f>'UCH 1 - UK'!Z12</f>
        <v>4</v>
      </c>
      <c r="E9" s="117">
        <f>'UCH 1 - UK'!AG12</f>
        <v>2</v>
      </c>
    </row>
    <row r="10" spans="1:5" ht="12.75" customHeight="1">
      <c r="A10" s="115" t="s">
        <v>53</v>
      </c>
      <c r="B10" s="116">
        <f>'UCH 1 - UK'!K13</f>
        <v>341</v>
      </c>
      <c r="C10" s="116">
        <f>'UCH 1 - UK'!R13</f>
        <v>137</v>
      </c>
      <c r="D10" s="116">
        <f>'UCH 1 - UK'!Z13</f>
        <v>99</v>
      </c>
      <c r="E10" s="117">
        <f>'UCH 1 - UK'!AG13</f>
        <v>51</v>
      </c>
    </row>
    <row r="11" spans="1:5" ht="12.75" customHeight="1">
      <c r="A11" s="115" t="s">
        <v>54</v>
      </c>
      <c r="B11" s="116">
        <f>'UCH 1 - UK'!K14</f>
        <v>381</v>
      </c>
      <c r="C11" s="116">
        <f>'UCH 1 - UK'!R14</f>
        <v>157</v>
      </c>
      <c r="D11" s="116">
        <f>'UCH 1 - UK'!Z14</f>
        <v>103</v>
      </c>
      <c r="E11" s="117">
        <f>'UCH 1 - UK'!AG14</f>
        <v>53</v>
      </c>
    </row>
    <row r="12" spans="1:5" ht="12.75" customHeight="1">
      <c r="A12" s="115" t="s">
        <v>55</v>
      </c>
      <c r="B12" s="116">
        <f>'UCH 1 - UK'!K15</f>
        <v>27</v>
      </c>
      <c r="C12" s="116">
        <f>'UCH 1 - UK'!R15</f>
        <v>7</v>
      </c>
      <c r="D12" s="116">
        <f>'UCH 1 - UK'!Z15</f>
        <v>1</v>
      </c>
      <c r="E12" s="117">
        <f>'UCH 1 - UK'!AG15</f>
        <v>1</v>
      </c>
    </row>
    <row r="13" spans="1:5" ht="12.75" customHeight="1">
      <c r="A13" s="115" t="s">
        <v>12</v>
      </c>
      <c r="B13" s="116">
        <f>'UCH 1 - UK'!K16</f>
        <v>140</v>
      </c>
      <c r="C13" s="116">
        <f>'UCH 1 - UK'!R16</f>
        <v>73</v>
      </c>
      <c r="D13" s="116">
        <f>'UCH 1 - UK'!Z16</f>
        <v>25</v>
      </c>
      <c r="E13" s="117">
        <f>'UCH 1 - UK'!AG16</f>
        <v>12</v>
      </c>
    </row>
    <row r="14" spans="1:5" ht="12.75" customHeight="1">
      <c r="A14" s="118" t="s">
        <v>67</v>
      </c>
      <c r="B14" s="116">
        <f>'UCH 1 - UK'!K17</f>
        <v>10689</v>
      </c>
      <c r="C14" s="116">
        <f>'UCH 1 - UK'!R17</f>
        <v>4891</v>
      </c>
      <c r="D14" s="116">
        <f>'UCH 1 - UK'!Z17</f>
        <v>1447</v>
      </c>
      <c r="E14" s="117">
        <f>'UCH 1 - UK'!AG17</f>
        <v>715</v>
      </c>
    </row>
    <row r="15" spans="1:5" ht="12.75" customHeight="1">
      <c r="A15" s="118" t="s">
        <v>58</v>
      </c>
      <c r="B15" s="116">
        <f>'UCH 1 - UK'!K18</f>
        <v>10543</v>
      </c>
      <c r="C15" s="116">
        <f>'UCH 1 - UK'!R18</f>
        <v>4807</v>
      </c>
      <c r="D15" s="116">
        <f>'UCH 1 - UK'!Z18</f>
        <v>1435</v>
      </c>
      <c r="E15" s="117">
        <f>'UCH 1 - UK'!AG18</f>
        <v>705</v>
      </c>
    </row>
    <row r="16" spans="1:5" ht="12.75" customHeight="1">
      <c r="A16" s="75" t="s">
        <v>57</v>
      </c>
      <c r="B16" s="116">
        <f>'UCH 1 - UK'!K19</f>
        <v>528</v>
      </c>
      <c r="C16" s="116">
        <f>'UCH 1 - UK'!R19</f>
        <v>232</v>
      </c>
      <c r="D16" s="116">
        <f>'UCH 1 - UK'!Z19</f>
        <v>7</v>
      </c>
      <c r="E16" s="117">
        <f>'UCH 1 - UK'!AG19</f>
        <v>4</v>
      </c>
    </row>
    <row r="17" spans="1:5" ht="12.75" customHeight="1">
      <c r="A17" s="76" t="s">
        <v>58</v>
      </c>
      <c r="B17" s="116">
        <f>'UCH 1 - UK'!K20</f>
        <v>528</v>
      </c>
      <c r="C17" s="116">
        <f>'UCH 1 - UK'!R20</f>
        <v>232</v>
      </c>
      <c r="D17" s="116">
        <f>'UCH 1 - UK'!Z20</f>
        <v>7</v>
      </c>
      <c r="E17" s="117">
        <f>'UCH 1 - UK'!AG20</f>
        <v>4</v>
      </c>
    </row>
    <row r="18" spans="1:5" ht="12.75" customHeight="1">
      <c r="A18" s="76" t="s">
        <v>59</v>
      </c>
      <c r="B18" s="116">
        <f>'UCH 1 - UK'!K21</f>
        <v>407</v>
      </c>
      <c r="C18" s="116">
        <f>'UCH 1 - UK'!R21</f>
        <v>160</v>
      </c>
      <c r="D18" s="116">
        <f>'UCH 1 - UK'!Z21</f>
        <v>7</v>
      </c>
      <c r="E18" s="117">
        <f>'UCH 1 - UK'!AG21</f>
        <v>4</v>
      </c>
    </row>
    <row r="19" spans="1:5" ht="12.75" customHeight="1">
      <c r="A19" s="76" t="s">
        <v>58</v>
      </c>
      <c r="B19" s="116">
        <f>'UCH 1 - UK'!K22</f>
        <v>406</v>
      </c>
      <c r="C19" s="116">
        <f>'UCH 1 - UK'!R22</f>
        <v>160</v>
      </c>
      <c r="D19" s="116">
        <f>'UCH 1 - UK'!Z22</f>
        <v>7</v>
      </c>
      <c r="E19" s="117">
        <f>'UCH 1 - UK'!AG22</f>
        <v>4</v>
      </c>
    </row>
    <row r="20" spans="1:5" ht="12.75" customHeight="1">
      <c r="A20" s="76" t="s">
        <v>60</v>
      </c>
      <c r="B20" s="116">
        <f>'UCH 1 - UK'!K23</f>
        <v>122</v>
      </c>
      <c r="C20" s="116">
        <f>'UCH 1 - UK'!R23</f>
        <v>72</v>
      </c>
      <c r="D20" s="116">
        <f>'UCH 1 - UK'!Z23</f>
        <v>0</v>
      </c>
      <c r="E20" s="117">
        <f>'UCH 1 - UK'!AG23</f>
        <v>0</v>
      </c>
    </row>
    <row r="21" spans="1:5" ht="12.75" customHeight="1">
      <c r="A21" s="123" t="s">
        <v>58</v>
      </c>
      <c r="B21" s="116">
        <f>'UCH 1 - UK'!K24</f>
        <v>121</v>
      </c>
      <c r="C21" s="116">
        <f>'UCH 1 - UK'!R24</f>
        <v>72</v>
      </c>
      <c r="D21" s="116">
        <f>'UCH 1 - UK'!Z24</f>
        <v>0</v>
      </c>
      <c r="E21" s="117">
        <f>'UCH 1 - UK'!AG24</f>
        <v>0</v>
      </c>
    </row>
    <row r="22" spans="1:5" ht="12.75" customHeight="1">
      <c r="A22" s="75" t="s">
        <v>61</v>
      </c>
      <c r="B22" s="116">
        <f>'UCH 1 - UK'!K25</f>
        <v>1032</v>
      </c>
      <c r="C22" s="116">
        <f>'UCH 1 - UK'!R25</f>
        <v>527</v>
      </c>
      <c r="D22" s="116">
        <f>'UCH 1 - UK'!Z25</f>
        <v>139</v>
      </c>
      <c r="E22" s="117">
        <f>'UCH 1 - UK'!AG25</f>
        <v>73</v>
      </c>
    </row>
    <row r="23" spans="1:5" ht="12.75" customHeight="1" thickBot="1">
      <c r="A23" s="124" t="s">
        <v>58</v>
      </c>
      <c r="B23" s="116">
        <f>'UCH 1 - UK'!K26</f>
        <v>1010</v>
      </c>
      <c r="C23" s="116">
        <f>'UCH 1 - UK'!R26</f>
        <v>517</v>
      </c>
      <c r="D23" s="116">
        <f>'UCH 1 - UK'!Z26</f>
        <v>137</v>
      </c>
      <c r="E23" s="117">
        <f>'UCH 1 - UK'!AG26</f>
        <v>72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UK'!K28</f>
        <v>5</v>
      </c>
      <c r="C25" s="121">
        <f>'UCH 1 - UK'!R28</f>
        <v>0</v>
      </c>
      <c r="D25" s="121">
        <f>'UCH 1 - UK'!Z28</f>
        <v>0</v>
      </c>
      <c r="E25" s="122">
        <f>'UCH 1 - UK'!AG28</f>
        <v>0</v>
      </c>
    </row>
    <row r="26" spans="1:5" ht="12.75" customHeight="1">
      <c r="A26" s="118" t="s">
        <v>63</v>
      </c>
      <c r="B26" s="120">
        <f>'UCH 1 - UK'!K30</f>
        <v>11</v>
      </c>
      <c r="C26" s="121">
        <f>'UCH 1 - UK'!R30</f>
        <v>0</v>
      </c>
      <c r="D26" s="121">
        <f>'UCH 1 - UK'!Z30</f>
        <v>0</v>
      </c>
      <c r="E26" s="122">
        <f>'UCH 1 - UK'!AG30</f>
        <v>0</v>
      </c>
    </row>
    <row r="27" spans="1:5" ht="12.75" customHeight="1">
      <c r="A27" s="118" t="s">
        <v>64</v>
      </c>
      <c r="B27" s="120">
        <f>'UCH 1 - UK'!K31</f>
        <v>11</v>
      </c>
      <c r="C27" s="121">
        <f>'UCH 1 - UK'!R31</f>
        <v>0</v>
      </c>
      <c r="D27" s="121">
        <f>'UCH 1 - UK'!Z31</f>
        <v>0</v>
      </c>
      <c r="E27" s="122">
        <f>'UCH 1 - UK'!AG31</f>
        <v>0</v>
      </c>
    </row>
    <row r="28" spans="1:5" ht="12.75" customHeight="1">
      <c r="A28" s="118" t="s">
        <v>65</v>
      </c>
      <c r="B28" s="120">
        <f>'UCH 1 - UK'!K32</f>
        <v>0</v>
      </c>
      <c r="C28" s="121">
        <f>'UCH 1 - UK'!R32</f>
        <v>0</v>
      </c>
      <c r="D28" s="121">
        <f>'UCH 1 - UK'!Z32</f>
        <v>0</v>
      </c>
      <c r="E28" s="122">
        <f>'UCH 1 - UK'!AG32</f>
        <v>0</v>
      </c>
    </row>
    <row r="29" spans="1:5" ht="12.75" customHeight="1">
      <c r="A29" s="118" t="s">
        <v>66</v>
      </c>
      <c r="B29" s="120">
        <f>'UCH 1 - UK'!K33</f>
        <v>5</v>
      </c>
      <c r="C29" s="121">
        <f>'UCH 1 - UK'!R33</f>
        <v>0</v>
      </c>
      <c r="D29" s="121">
        <f>'UCH 1 - UK'!Z33</f>
        <v>0</v>
      </c>
      <c r="E29" s="122">
        <f>'UCH 1 - UK'!AG33</f>
        <v>0</v>
      </c>
    </row>
    <row r="30" spans="1:5" ht="12.75" customHeight="1">
      <c r="A30" s="118" t="s">
        <v>57</v>
      </c>
      <c r="B30" s="120">
        <f>'UCH 1 - UK'!K34</f>
        <v>0</v>
      </c>
      <c r="C30" s="121">
        <f>'UCH 1 - UK'!R34</f>
        <v>0</v>
      </c>
      <c r="D30" s="121">
        <f>'UCH 1 - UK'!Z34</f>
        <v>0</v>
      </c>
      <c r="E30" s="122">
        <f>'UCH 1 - UK'!AG34</f>
        <v>0</v>
      </c>
    </row>
    <row r="31" spans="1:5" ht="12.75" customHeight="1">
      <c r="A31" s="130" t="s">
        <v>59</v>
      </c>
      <c r="B31" s="120">
        <f>'UCH 1 - UK'!K35</f>
        <v>0</v>
      </c>
      <c r="C31" s="121">
        <f>'UCH 1 - UK'!R35</f>
        <v>0</v>
      </c>
      <c r="D31" s="121">
        <f>'UCH 1 - UK'!Z35</f>
        <v>0</v>
      </c>
      <c r="E31" s="122">
        <f>'UCH 1 - UK'!AG35</f>
        <v>0</v>
      </c>
    </row>
    <row r="32" spans="1:5" ht="12.75" customHeight="1">
      <c r="A32" s="76" t="s">
        <v>60</v>
      </c>
      <c r="B32" s="120">
        <f>'UCH 1 - UK'!K36</f>
        <v>0</v>
      </c>
      <c r="C32" s="121">
        <f>'UCH 1 - UK'!R36</f>
        <v>0</v>
      </c>
      <c r="D32" s="121">
        <f>'UCH 1 - UK'!Z36</f>
        <v>0</v>
      </c>
      <c r="E32" s="122">
        <f>'UCH 1 - UK'!AG36</f>
        <v>0</v>
      </c>
    </row>
    <row r="33" spans="1:5" ht="12.75" customHeight="1" thickBot="1">
      <c r="A33" s="93" t="s">
        <v>61</v>
      </c>
      <c r="B33" s="120">
        <f>'UCH 1 - UK'!K37</f>
        <v>0</v>
      </c>
      <c r="C33" s="121">
        <f>'UCH 1 - UK'!R37</f>
        <v>0</v>
      </c>
      <c r="D33" s="121">
        <f>'UCH 1 - UK'!Z37</f>
        <v>0</v>
      </c>
      <c r="E33" s="122">
        <f>'UCH 1 - UK'!AG37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UK'!K39</f>
        <v>258</v>
      </c>
      <c r="C35" s="147"/>
      <c r="D35" s="148"/>
      <c r="E35" s="149"/>
    </row>
    <row r="36" spans="1:5" ht="12.75" customHeight="1">
      <c r="A36" s="140" t="s">
        <v>74</v>
      </c>
      <c r="B36" s="119">
        <f>'UCH 1 - UK'!K45</f>
        <v>296</v>
      </c>
      <c r="C36" s="147"/>
      <c r="D36" s="148"/>
      <c r="E36" s="149"/>
    </row>
    <row r="37" spans="1:5" ht="12.75" customHeight="1">
      <c r="A37" s="139" t="s">
        <v>75</v>
      </c>
      <c r="B37" s="120">
        <f>'UCH 1 - UK'!K46</f>
        <v>110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UK'!K49</f>
        <v>72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ht="11.25" customHeight="1"/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4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UK'!F6</f>
        <v>123</v>
      </c>
      <c r="C5" s="73">
        <f>'APZ 1 - UK'!M6</f>
        <v>146</v>
      </c>
      <c r="D5" s="74">
        <f>'APZ 1 - UK'!T6</f>
        <v>9</v>
      </c>
    </row>
    <row r="6" spans="1:4" ht="13.5" customHeight="1">
      <c r="A6" s="75" t="s">
        <v>95</v>
      </c>
      <c r="B6" s="72">
        <f>'APZ 1 - UK'!F7</f>
        <v>0</v>
      </c>
      <c r="C6" s="73">
        <f>'APZ 1 - UK'!M7</f>
        <v>0</v>
      </c>
      <c r="D6" s="74">
        <f>'APZ 1 - UK'!T7</f>
        <v>0</v>
      </c>
    </row>
    <row r="7" spans="1:4" ht="13.5" customHeight="1">
      <c r="A7" s="75" t="s">
        <v>96</v>
      </c>
      <c r="B7" s="72">
        <f>'APZ 1 - UK'!F8</f>
        <v>9</v>
      </c>
      <c r="C7" s="73">
        <f>'APZ 1 - UK'!M8</f>
        <v>9</v>
      </c>
      <c r="D7" s="74">
        <f>'APZ 1 - UK'!T8</f>
        <v>3</v>
      </c>
    </row>
    <row r="8" spans="1:4" ht="13.5" customHeight="1">
      <c r="A8" s="75" t="s">
        <v>30</v>
      </c>
      <c r="B8" s="72">
        <f>'APZ 1 - UK'!F9</f>
        <v>114</v>
      </c>
      <c r="C8" s="73">
        <f>'APZ 1 - UK'!M9</f>
        <v>137</v>
      </c>
      <c r="D8" s="74">
        <f>'APZ 1 - UK'!T9</f>
        <v>6</v>
      </c>
    </row>
    <row r="9" spans="1:4" ht="13.5" customHeight="1" thickBot="1">
      <c r="A9" s="76" t="s">
        <v>31</v>
      </c>
      <c r="B9" s="72">
        <f>'APZ 1 - UK'!F10</f>
        <v>1</v>
      </c>
      <c r="C9" s="73">
        <f>'APZ 1 - UK'!M10</f>
        <v>2</v>
      </c>
      <c r="D9" s="74">
        <f>'APZ 1 - UK'!T10</f>
        <v>0</v>
      </c>
    </row>
    <row r="10" spans="1:6" s="70" customFormat="1" ht="24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UK'!F12</f>
        <v>0</v>
      </c>
      <c r="C11" s="73">
        <f>'APZ 1 - UK'!M12</f>
        <v>0</v>
      </c>
      <c r="D11" s="74">
        <f>'APZ 1 - UK'!T12</f>
        <v>0</v>
      </c>
    </row>
    <row r="12" spans="1:4" ht="13.5" customHeight="1">
      <c r="A12" s="75" t="s">
        <v>95</v>
      </c>
      <c r="B12" s="72">
        <f>'APZ 1 - UK'!F13</f>
        <v>0</v>
      </c>
      <c r="C12" s="73">
        <f>'APZ 1 - UK'!M13</f>
        <v>0</v>
      </c>
      <c r="D12" s="74">
        <f>'APZ 1 - UK'!T13</f>
        <v>0</v>
      </c>
    </row>
    <row r="13" spans="1:4" ht="13.5" customHeight="1">
      <c r="A13" s="75" t="s">
        <v>96</v>
      </c>
      <c r="B13" s="72">
        <f>'APZ 1 - UK'!F14</f>
        <v>0</v>
      </c>
      <c r="C13" s="73">
        <f>'APZ 1 - UK'!M14</f>
        <v>0</v>
      </c>
      <c r="D13" s="74">
        <f>'APZ 1 - UK'!T14</f>
        <v>0</v>
      </c>
    </row>
    <row r="14" spans="1:4" ht="13.5" customHeight="1">
      <c r="A14" s="75" t="s">
        <v>30</v>
      </c>
      <c r="B14" s="72">
        <f>'APZ 1 - UK'!F15</f>
        <v>0</v>
      </c>
      <c r="C14" s="73">
        <f>'APZ 1 - UK'!M15</f>
        <v>0</v>
      </c>
      <c r="D14" s="74">
        <f>'APZ 1 - UK'!T15</f>
        <v>0</v>
      </c>
    </row>
    <row r="15" spans="1:4" ht="13.5" customHeight="1" thickBot="1">
      <c r="A15" s="76" t="s">
        <v>31</v>
      </c>
      <c r="B15" s="72">
        <f>'APZ 1 - UK'!F16</f>
        <v>0</v>
      </c>
      <c r="C15" s="73">
        <f>'APZ 1 - UK'!M16</f>
        <v>0</v>
      </c>
      <c r="D15" s="74">
        <f>'APZ 1 - UK'!T16</f>
        <v>0</v>
      </c>
    </row>
    <row r="16" spans="1:6" s="78" customFormat="1" ht="24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UK'!F18</f>
        <v>217</v>
      </c>
      <c r="C17" s="73">
        <f>'APZ 1 - UK'!M18</f>
        <v>214</v>
      </c>
      <c r="D17" s="74">
        <f>'APZ 1 - UK'!T18</f>
        <v>9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UK'!F19</f>
        <v>34</v>
      </c>
      <c r="C18" s="73">
        <f>'APZ 1 - UK'!M19</f>
        <v>34</v>
      </c>
      <c r="D18" s="74">
        <f>'APZ 1 - UK'!T19</f>
        <v>1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UK'!F20</f>
        <v>22</v>
      </c>
      <c r="C19" s="73">
        <f>'APZ 1 - UK'!M20</f>
        <v>22</v>
      </c>
      <c r="D19" s="74">
        <f>'APZ 1 - UK'!T20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UK'!F21</f>
        <v>229</v>
      </c>
      <c r="C20" s="73">
        <f>'APZ 1 - UK'!M21</f>
        <v>226</v>
      </c>
      <c r="D20" s="74">
        <f>'APZ 1 - UK'!T21</f>
        <v>10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UK'!F22</f>
        <v>54</v>
      </c>
      <c r="C21" s="73">
        <f>'APZ 1 - UK'!M22</f>
        <v>54</v>
      </c>
      <c r="D21" s="74">
        <f>'APZ 1 - UK'!T22</f>
        <v>1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UK'!M24</f>
        <v>85</v>
      </c>
      <c r="D23" s="74">
        <f>'APZ 1 - UK'!T24</f>
        <v>8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UK'!M25</f>
        <v>3</v>
      </c>
      <c r="D24" s="74">
        <f>'APZ 1 - UK'!T25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UK'!M26</f>
        <v>8</v>
      </c>
      <c r="D25" s="74">
        <f>'APZ 1 - UK'!T26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UK'!M27</f>
        <v>80</v>
      </c>
      <c r="D26" s="74">
        <f>'APZ 1 - UK'!T27</f>
        <v>8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UK'!M28</f>
        <v>12</v>
      </c>
      <c r="D27" s="74">
        <f>'APZ 1 - UK'!T28</f>
        <v>1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UK'!F30</f>
        <v>4</v>
      </c>
      <c r="C29" s="73">
        <f>'APZ 1 - UK'!M30</f>
        <v>4</v>
      </c>
      <c r="D29" s="74">
        <f>'APZ 1 - UK'!T30</f>
        <v>4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UK'!F31</f>
        <v>0</v>
      </c>
      <c r="C30" s="73">
        <f>'APZ 1 - UK'!M31</f>
        <v>0</v>
      </c>
      <c r="D30" s="74">
        <f>'APZ 1 - UK'!T31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UK'!F32</f>
        <v>4</v>
      </c>
      <c r="C31" s="73">
        <f>'APZ 1 - UK'!M32</f>
        <v>4</v>
      </c>
      <c r="D31" s="74">
        <f>'APZ 1 - UK'!T32</f>
        <v>4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UK'!F33</f>
        <v>0</v>
      </c>
      <c r="C32" s="73">
        <f>'APZ 1 - UK'!M33</f>
        <v>0</v>
      </c>
      <c r="D32" s="74">
        <f>'APZ 1 - UK'!T33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UK'!F34</f>
        <v>0</v>
      </c>
      <c r="C33" s="73">
        <f>'APZ 1 - UK'!M34</f>
        <v>0</v>
      </c>
      <c r="D33" s="74">
        <f>'APZ 1 - UK'!T34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UK'!F36</f>
        <v>30</v>
      </c>
      <c r="C35" s="73">
        <f>'APZ 1 - UK'!M36</f>
        <v>37</v>
      </c>
      <c r="D35" s="74">
        <f>'APZ 1 - UK'!T36</f>
        <v>37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UK'!F37</f>
        <v>0</v>
      </c>
      <c r="C36" s="73">
        <f>'APZ 1 - UK'!M37</f>
        <v>0</v>
      </c>
      <c r="D36" s="74">
        <f>'APZ 1 - UK'!T37</f>
        <v>0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UK'!F38</f>
        <v>0</v>
      </c>
      <c r="C37" s="73">
        <f>'APZ 1 - UK'!M38</f>
        <v>0</v>
      </c>
      <c r="D37" s="74">
        <f>'APZ 1 - UK'!T38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UK'!F39</f>
        <v>30</v>
      </c>
      <c r="C38" s="73">
        <f>'APZ 1 - UK'!M39</f>
        <v>37</v>
      </c>
      <c r="D38" s="74">
        <f>'APZ 1 - UK'!T39</f>
        <v>37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UK'!F40</f>
        <v>0</v>
      </c>
      <c r="C39" s="73">
        <f>'APZ 1 - UK'!M40</f>
        <v>0</v>
      </c>
      <c r="D39" s="74">
        <f>'APZ 1 - UK'!T40</f>
        <v>0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UK'!M42</f>
        <v>3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UK'!M43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UK'!M44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UK'!M45</f>
        <v>3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UK'!M46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UK'!M48</f>
        <v>3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UK'!M49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UK'!M50</f>
        <v>1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UK'!M51</f>
        <v>2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UK'!M52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105">
        <f>'APZ 1 - UK'!F54</f>
        <v>0</v>
      </c>
      <c r="C53" s="103">
        <f>'APZ 1 - UK'!M54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UK'!F55</f>
        <v>0</v>
      </c>
      <c r="C54" s="73">
        <f>'APZ 1 - UK'!M55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UK'!F56</f>
        <v>0</v>
      </c>
      <c r="C55" s="73">
        <f>'APZ 1 - UK'!M56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UK'!F57</f>
        <v>0</v>
      </c>
      <c r="C56" s="73">
        <f>'APZ 1 - UK'!M57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UK'!F58</f>
        <v>0</v>
      </c>
      <c r="C57" s="107">
        <f>'APZ 1 - UK'!M58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92"/>
      <c r="C59" s="73">
        <f>'APZ 1 - UK'!M60</f>
        <v>0</v>
      </c>
      <c r="D59" s="74">
        <f>'APZ 1 - UK'!T60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UK'!M61</f>
        <v>0</v>
      </c>
      <c r="D60" s="74">
        <f>'APZ 1 - UK'!T61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UK'!M62</f>
        <v>0</v>
      </c>
      <c r="D61" s="74">
        <f>'APZ 1 - UK'!T62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4"/>
      <c r="C62" s="73">
        <f>'APZ 1 - UK'!M63</f>
        <v>0</v>
      </c>
      <c r="D62" s="74">
        <f>'APZ 1 - UK'!T63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95"/>
      <c r="C63" s="73">
        <f>'APZ 1 - UK'!M64</f>
        <v>0</v>
      </c>
      <c r="D63" s="74">
        <f>'APZ 1 - UK'!T64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92"/>
      <c r="C65" s="73">
        <f>'APZ 1 - UK'!M66</f>
        <v>0</v>
      </c>
      <c r="D65" s="74">
        <f>'APZ 1 - UK'!T66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UK'!M67</f>
        <v>0</v>
      </c>
      <c r="D66" s="74">
        <f>'APZ 1 - UK'!T67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UK'!M68</f>
        <v>0</v>
      </c>
      <c r="D67" s="74">
        <f>'APZ 1 - UK'!T68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4"/>
      <c r="C68" s="73">
        <f>'APZ 1 - UK'!M69</f>
        <v>0</v>
      </c>
      <c r="D68" s="74">
        <f>'APZ 1 - UK'!T69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95"/>
      <c r="C69" s="73">
        <f>'APZ 1 - UK'!M70</f>
        <v>0</v>
      </c>
      <c r="D69" s="74">
        <f>'APZ 1 - UK'!T70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UK'!F72</f>
        <v>417</v>
      </c>
      <c r="C71" s="73">
        <f>'APZ 1 - UK'!M72</f>
        <v>347</v>
      </c>
      <c r="D71" s="74">
        <f>'APZ 1 - UK'!T72</f>
        <v>35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UK'!F73</f>
        <v>27</v>
      </c>
      <c r="C72" s="73">
        <f>'APZ 1 - UK'!M73</f>
        <v>29</v>
      </c>
      <c r="D72" s="74">
        <f>'APZ 1 - UK'!T73</f>
        <v>1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UK'!F74</f>
        <v>0</v>
      </c>
      <c r="C73" s="73">
        <f>'APZ 1 - UK'!M74</f>
        <v>0</v>
      </c>
      <c r="D73" s="74">
        <f>'APZ 1 - UK'!T74</f>
        <v>0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UK'!F75</f>
        <v>444</v>
      </c>
      <c r="C74" s="73">
        <f>'APZ 1 - UK'!M75</f>
        <v>376</v>
      </c>
      <c r="D74" s="74">
        <f>'APZ 1 - UK'!T75</f>
        <v>36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UK'!F76</f>
        <v>47</v>
      </c>
      <c r="C75" s="73">
        <f>'APZ 1 - UK'!M76</f>
        <v>42</v>
      </c>
      <c r="D75" s="74">
        <f>'APZ 1 - UK'!T76</f>
        <v>3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UK'!F78</f>
        <v>157</v>
      </c>
      <c r="C77" s="73">
        <f>'APZ 1 - UK'!M78</f>
        <v>157</v>
      </c>
      <c r="D77" s="74">
        <f>'APZ 1 - UK'!T78</f>
        <v>10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UK'!F79</f>
        <v>0</v>
      </c>
      <c r="C78" s="73">
        <f>'APZ 1 - UK'!M79</f>
        <v>0</v>
      </c>
      <c r="D78" s="74">
        <f>'APZ 1 - UK'!T79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UK'!F80</f>
        <v>1</v>
      </c>
      <c r="C79" s="73">
        <f>'APZ 1 - UK'!M80</f>
        <v>1</v>
      </c>
      <c r="D79" s="74">
        <f>'APZ 1 - UK'!T80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UK'!F81</f>
        <v>156</v>
      </c>
      <c r="C80" s="73">
        <f>'APZ 1 - UK'!M81</f>
        <v>156</v>
      </c>
      <c r="D80" s="74">
        <f>'APZ 1 - UK'!T81</f>
        <v>10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UK'!F82</f>
        <v>12</v>
      </c>
      <c r="C81" s="73">
        <f>'APZ 1 - UK'!M82</f>
        <v>12</v>
      </c>
      <c r="D81" s="74">
        <f>'APZ 1 - UK'!T82</f>
        <v>2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UK'!F84</f>
        <v>67</v>
      </c>
      <c r="C83" s="73">
        <f>'APZ 1 - UK'!M84</f>
        <v>89</v>
      </c>
      <c r="D83" s="74">
        <f>'APZ 1 - UK'!T84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UK'!F85</f>
        <v>2</v>
      </c>
      <c r="C84" s="73">
        <f>'APZ 1 - UK'!M85</f>
        <v>2</v>
      </c>
      <c r="D84" s="74">
        <f>'APZ 1 - UK'!T85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UK'!F86</f>
        <v>4</v>
      </c>
      <c r="C85" s="73">
        <f>'APZ 1 - UK'!M86</f>
        <v>1</v>
      </c>
      <c r="D85" s="74">
        <f>'APZ 1 - UK'!T86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UK'!F87</f>
        <v>65</v>
      </c>
      <c r="C86" s="73">
        <f>'APZ 1 - UK'!M87</f>
        <v>90</v>
      </c>
      <c r="D86" s="74">
        <f>'APZ 1 - UK'!T87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UK'!F88</f>
        <v>7</v>
      </c>
      <c r="C87" s="73">
        <f>'APZ 1 - UK'!M88</f>
        <v>7</v>
      </c>
      <c r="D87" s="74">
        <f>'APZ 1 - UK'!T88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UK'!F90</f>
        <v>687</v>
      </c>
      <c r="C89" s="73">
        <f>'APZ 1 - UK'!M90</f>
        <v>896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UK'!F91</f>
        <v>19</v>
      </c>
      <c r="C90" s="73">
        <f>'APZ 1 - UK'!M91</f>
        <v>19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UK'!F92</f>
        <v>6</v>
      </c>
      <c r="C91" s="73">
        <f>'APZ 1 - UK'!M92</f>
        <v>6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UK'!F93</f>
        <v>700</v>
      </c>
      <c r="C92" s="73">
        <f>'APZ 1 - UK'!M93</f>
        <v>909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UK'!F94</f>
        <v>616</v>
      </c>
      <c r="C93" s="73">
        <f>'APZ 1 - UK'!M94</f>
        <v>637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92"/>
      <c r="C95" s="73">
        <f>'APZ 1 - UK'!M96</f>
        <v>0</v>
      </c>
      <c r="D95" s="74">
        <f>'APZ 1 - UK'!T96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UK'!M97</f>
        <v>0</v>
      </c>
      <c r="D96" s="74">
        <f>'APZ 1 - UK'!T97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UK'!M98</f>
        <v>0</v>
      </c>
      <c r="D97" s="74">
        <f>'APZ 1 - UK'!T98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4"/>
      <c r="C98" s="73">
        <f>'APZ 1 - UK'!M99</f>
        <v>0</v>
      </c>
      <c r="D98" s="74">
        <f>'APZ 1 - UK'!T99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95"/>
      <c r="C99" s="73">
        <f>'APZ 1 - UK'!M100</f>
        <v>0</v>
      </c>
      <c r="D99" s="74">
        <f>'APZ 1 - UK'!T100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12" s="80" customFormat="1" ht="24" customHeight="1" thickBot="1">
      <c r="A100" s="88" t="s">
        <v>47</v>
      </c>
      <c r="B100" s="67"/>
      <c r="C100" s="67"/>
      <c r="D100" s="68"/>
      <c r="E100" s="62"/>
      <c r="F100" s="62"/>
      <c r="G100" s="79"/>
      <c r="H100" s="79"/>
      <c r="I100" s="79"/>
      <c r="J100" s="79"/>
      <c r="K100" s="79"/>
      <c r="L100" s="79"/>
    </row>
    <row r="101" spans="1:12" s="80" customFormat="1" ht="13.5" customHeight="1">
      <c r="A101" s="81" t="s">
        <v>27</v>
      </c>
      <c r="B101" s="92"/>
      <c r="C101" s="103">
        <f>'APZ 1 - UK'!M102</f>
        <v>0</v>
      </c>
      <c r="D101" s="94">
        <f>'APZ 1 - UK'!T102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UK'!M103</f>
        <v>0</v>
      </c>
      <c r="D102" s="74">
        <f>'APZ 1 - UK'!T103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UK'!M104</f>
        <v>0</v>
      </c>
      <c r="D103" s="74">
        <f>'APZ 1 - UK'!T104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UK'!M105</f>
        <v>0</v>
      </c>
      <c r="D104" s="74">
        <f>'APZ 1 - UK'!T105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UK'!M106</f>
        <v>0</v>
      </c>
      <c r="D105" s="152">
        <f>'APZ 1 - UK'!T106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UK'!M108</f>
        <v>14</v>
      </c>
      <c r="D107" s="94">
        <f>'APZ 1 - UK'!T108</f>
        <v>0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73">
        <f>'APZ 1 - UK'!M109</f>
        <v>8</v>
      </c>
      <c r="D108" s="74">
        <f>'APZ 1 - UK'!T109</f>
        <v>0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73">
        <f>'APZ 1 - UK'!M110</f>
        <v>14</v>
      </c>
      <c r="D109" s="74">
        <f>'APZ 1 - UK'!T110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73">
        <f>'APZ 1 - UK'!M111</f>
        <v>8</v>
      </c>
      <c r="D110" s="74">
        <f>'APZ 1 - UK'!T111</f>
        <v>0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84"/>
      <c r="C111" s="151">
        <f>'APZ 1 - UK'!M112</f>
        <v>20</v>
      </c>
      <c r="D111" s="152">
        <f>'APZ 1 - UK'!T112</f>
        <v>0</v>
      </c>
      <c r="E111" s="62"/>
      <c r="F111" s="62"/>
      <c r="G111" s="79"/>
      <c r="H111" s="79"/>
      <c r="I111" s="79"/>
      <c r="J111" s="79"/>
      <c r="K111" s="79"/>
      <c r="L111" s="79"/>
    </row>
    <row r="112" spans="1:6" s="78" customFormat="1" ht="24" customHeight="1" thickBot="1">
      <c r="A112" s="88" t="s">
        <v>127</v>
      </c>
      <c r="B112" s="67"/>
      <c r="C112" s="67"/>
      <c r="D112" s="68"/>
      <c r="E112" s="77"/>
      <c r="F112" s="77"/>
    </row>
    <row r="113" spans="1:12" s="80" customFormat="1" ht="13.5" customHeight="1">
      <c r="A113" s="81" t="s">
        <v>27</v>
      </c>
      <c r="B113" s="72">
        <f>'APZ 1 - UK'!F114</f>
        <v>37</v>
      </c>
      <c r="C113" s="73">
        <f>'APZ 1 - UK'!M114</f>
        <v>37</v>
      </c>
      <c r="D113" s="74">
        <f>'APZ 1 - UK'!T114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72">
        <f>'APZ 1 - UK'!F115</f>
        <v>21</v>
      </c>
      <c r="C114" s="73">
        <f>'APZ 1 - UK'!M115</f>
        <v>21</v>
      </c>
      <c r="D114" s="74">
        <f>'APZ 1 - UK'!T115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72">
        <f>'APZ 1 - UK'!F116</f>
        <v>3</v>
      </c>
      <c r="C115" s="73">
        <f>'APZ 1 - UK'!M116</f>
        <v>3</v>
      </c>
      <c r="D115" s="74">
        <f>'APZ 1 - UK'!T116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72">
        <f>'APZ 1 - UK'!F117</f>
        <v>55</v>
      </c>
      <c r="C116" s="73">
        <f>'APZ 1 - UK'!M117</f>
        <v>55</v>
      </c>
      <c r="D116" s="74">
        <f>'APZ 1 - UK'!T117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58">
        <f>'APZ 1 - UK'!F118</f>
        <v>24</v>
      </c>
      <c r="C117" s="159">
        <f>'APZ 1 - UK'!M118</f>
        <v>24</v>
      </c>
      <c r="D117" s="156">
        <f>'APZ 1 - UK'!T118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99"/>
      <c r="B118" s="100"/>
      <c r="C118" s="101"/>
      <c r="D118" s="101"/>
      <c r="E118" s="62"/>
      <c r="F118" s="62"/>
      <c r="G118" s="79"/>
      <c r="H118" s="79"/>
      <c r="I118" s="79"/>
      <c r="J118" s="79"/>
      <c r="K118" s="79"/>
      <c r="L118" s="79"/>
    </row>
    <row r="119" spans="1:12" s="80" customFormat="1" ht="13.5" customHeight="1">
      <c r="A119" s="62"/>
      <c r="B119" s="62"/>
      <c r="C119" s="62"/>
      <c r="D119" s="62"/>
      <c r="E119" s="62"/>
      <c r="F119" s="62"/>
      <c r="G119" s="79"/>
      <c r="H119" s="79"/>
      <c r="I119" s="79"/>
      <c r="J119" s="79"/>
      <c r="K119" s="79"/>
      <c r="L119" s="79"/>
    </row>
    <row r="120" spans="1:12" s="80" customFormat="1" ht="13.5" customHeight="1">
      <c r="A120" s="62"/>
      <c r="B120" s="62"/>
      <c r="C120" s="62"/>
      <c r="D120" s="62"/>
      <c r="E120" s="62"/>
      <c r="F120" s="62"/>
      <c r="G120" s="79"/>
      <c r="H120" s="79"/>
      <c r="I120" s="79"/>
      <c r="J120" s="79"/>
      <c r="K120" s="79"/>
      <c r="L120" s="79"/>
    </row>
    <row r="121" spans="1:12" s="80" customFormat="1" ht="13.5" customHeight="1">
      <c r="A121" s="62"/>
      <c r="B121" s="62"/>
      <c r="C121" s="62"/>
      <c r="D121" s="62"/>
      <c r="E121" s="62"/>
      <c r="F121" s="62"/>
      <c r="G121" s="79"/>
      <c r="H121" s="79"/>
      <c r="I121" s="79"/>
      <c r="J121" s="79"/>
      <c r="K121" s="79"/>
      <c r="L121" s="79"/>
    </row>
    <row r="122" spans="1:12" s="80" customFormat="1" ht="13.5" customHeight="1">
      <c r="A122" s="62"/>
      <c r="B122" s="62"/>
      <c r="C122" s="62"/>
      <c r="D122" s="62"/>
      <c r="E122" s="62"/>
      <c r="F122" s="62"/>
      <c r="G122" s="79"/>
      <c r="H122" s="79"/>
      <c r="I122" s="79"/>
      <c r="J122" s="79"/>
      <c r="K122" s="79"/>
      <c r="L122" s="79"/>
    </row>
    <row r="123" spans="1:12" s="80" customFormat="1" ht="13.5" customHeight="1">
      <c r="A123" s="62"/>
      <c r="B123" s="62"/>
      <c r="C123" s="62"/>
      <c r="D123" s="62"/>
      <c r="E123" s="62"/>
      <c r="F123" s="62"/>
      <c r="G123" s="79"/>
      <c r="H123" s="79"/>
      <c r="I123" s="79"/>
      <c r="J123" s="79"/>
      <c r="K123" s="79"/>
      <c r="L123" s="79"/>
    </row>
    <row r="124" spans="1:12" s="80" customFormat="1" ht="13.5" customHeight="1">
      <c r="A124" s="62"/>
      <c r="B124" s="62"/>
      <c r="C124" s="62"/>
      <c r="D124" s="62"/>
      <c r="E124" s="62"/>
      <c r="F124" s="62"/>
      <c r="G124" s="79"/>
      <c r="H124" s="79"/>
      <c r="I124" s="79"/>
      <c r="J124" s="79"/>
      <c r="K124" s="79"/>
      <c r="L124" s="79"/>
    </row>
    <row r="125" spans="1:12" s="80" customFormat="1" ht="13.5" customHeight="1">
      <c r="A125" s="62"/>
      <c r="B125" s="62"/>
      <c r="C125" s="62"/>
      <c r="D125" s="62"/>
      <c r="E125" s="62"/>
      <c r="F125" s="62"/>
      <c r="G125" s="79"/>
      <c r="H125" s="79"/>
      <c r="I125" s="79"/>
      <c r="J125" s="79"/>
      <c r="K125" s="79"/>
      <c r="L125" s="79"/>
    </row>
    <row r="126" spans="1:12" s="80" customFormat="1" ht="13.5" customHeight="1">
      <c r="A126" s="62"/>
      <c r="B126" s="62"/>
      <c r="C126" s="62"/>
      <c r="D126" s="62"/>
      <c r="E126" s="62"/>
      <c r="F126" s="62"/>
      <c r="G126" s="79"/>
      <c r="H126" s="79"/>
      <c r="I126" s="79"/>
      <c r="J126" s="79"/>
      <c r="K126" s="79"/>
      <c r="L126" s="79"/>
    </row>
    <row r="127" spans="1:12" s="80" customFormat="1" ht="13.5" customHeight="1">
      <c r="A127" s="62"/>
      <c r="B127" s="62"/>
      <c r="C127" s="62"/>
      <c r="D127" s="62"/>
      <c r="E127" s="62"/>
      <c r="F127" s="62"/>
      <c r="G127" s="79"/>
      <c r="H127" s="79"/>
      <c r="I127" s="79"/>
      <c r="J127" s="79"/>
      <c r="K127" s="79"/>
      <c r="L127" s="79"/>
    </row>
    <row r="128" spans="1:12" s="80" customFormat="1" ht="13.5" customHeight="1">
      <c r="A128" s="62"/>
      <c r="B128" s="62"/>
      <c r="C128" s="62"/>
      <c r="D128" s="62"/>
      <c r="E128" s="62"/>
      <c r="F128" s="62"/>
      <c r="G128" s="79"/>
      <c r="H128" s="79"/>
      <c r="I128" s="79"/>
      <c r="J128" s="79"/>
      <c r="K128" s="79"/>
      <c r="L128" s="79"/>
    </row>
    <row r="129" spans="1:12" s="80" customFormat="1" ht="13.5" customHeight="1">
      <c r="A129" s="62"/>
      <c r="B129" s="62"/>
      <c r="C129" s="62"/>
      <c r="D129" s="62"/>
      <c r="E129" s="62"/>
      <c r="F129" s="62"/>
      <c r="G129" s="79"/>
      <c r="H129" s="79"/>
      <c r="I129" s="79"/>
      <c r="J129" s="79"/>
      <c r="K129" s="79"/>
      <c r="L129" s="79"/>
    </row>
    <row r="130" spans="1:12" s="80" customFormat="1" ht="13.5" customHeight="1">
      <c r="A130" s="62"/>
      <c r="B130" s="62"/>
      <c r="C130" s="62"/>
      <c r="D130" s="62"/>
      <c r="E130" s="62"/>
      <c r="F130" s="62"/>
      <c r="G130" s="79"/>
      <c r="H130" s="79"/>
      <c r="I130" s="79"/>
      <c r="J130" s="79"/>
      <c r="K130" s="79"/>
      <c r="L130" s="79"/>
    </row>
    <row r="131" ht="13.5" customHeight="1"/>
    <row r="132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0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5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.75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UK'!G6</f>
        <v>120</v>
      </c>
      <c r="C5" s="73">
        <f>'APZ 1 - UK'!N6</f>
        <v>97</v>
      </c>
      <c r="D5" s="74">
        <f>'APZ 1 - UK'!U6</f>
        <v>8</v>
      </c>
    </row>
    <row r="6" spans="1:4" ht="13.5" customHeight="1">
      <c r="A6" s="75" t="s">
        <v>95</v>
      </c>
      <c r="B6" s="72">
        <f>'APZ 1 - UK'!G7</f>
        <v>13</v>
      </c>
      <c r="C6" s="73">
        <f>'APZ 1 - UK'!N7</f>
        <v>10</v>
      </c>
      <c r="D6" s="74">
        <f>'APZ 1 - UK'!U7</f>
        <v>1</v>
      </c>
    </row>
    <row r="7" spans="1:4" ht="13.5" customHeight="1">
      <c r="A7" s="75" t="s">
        <v>96</v>
      </c>
      <c r="B7" s="72">
        <f>'APZ 1 - UK'!G8</f>
        <v>11</v>
      </c>
      <c r="C7" s="73">
        <f>'APZ 1 - UK'!N8</f>
        <v>13</v>
      </c>
      <c r="D7" s="74">
        <f>'APZ 1 - UK'!U8</f>
        <v>0</v>
      </c>
    </row>
    <row r="8" spans="1:4" ht="13.5" customHeight="1">
      <c r="A8" s="75" t="s">
        <v>30</v>
      </c>
      <c r="B8" s="72">
        <f>'APZ 1 - UK'!G9</f>
        <v>122</v>
      </c>
      <c r="C8" s="73">
        <f>'APZ 1 - UK'!N9</f>
        <v>94</v>
      </c>
      <c r="D8" s="74">
        <f>'APZ 1 - UK'!U9</f>
        <v>9</v>
      </c>
    </row>
    <row r="9" spans="1:4" ht="13.5" customHeight="1" thickBot="1">
      <c r="A9" s="76" t="s">
        <v>31</v>
      </c>
      <c r="B9" s="72">
        <f>'APZ 1 - UK'!G10</f>
        <v>13</v>
      </c>
      <c r="C9" s="73">
        <f>'APZ 1 - UK'!N10</f>
        <v>10</v>
      </c>
      <c r="D9" s="74">
        <f>'APZ 1 - UK'!U10</f>
        <v>1</v>
      </c>
    </row>
    <row r="10" spans="1:6" s="70" customFormat="1" ht="24.75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UK'!G12</f>
        <v>0</v>
      </c>
      <c r="C11" s="73">
        <f>'APZ 1 - UK'!N12</f>
        <v>0</v>
      </c>
      <c r="D11" s="74">
        <f>'APZ 1 - UK'!U12</f>
        <v>0</v>
      </c>
    </row>
    <row r="12" spans="1:4" ht="13.5" customHeight="1">
      <c r="A12" s="75" t="s">
        <v>95</v>
      </c>
      <c r="B12" s="72">
        <f>'APZ 1 - UK'!G13</f>
        <v>0</v>
      </c>
      <c r="C12" s="73">
        <f>'APZ 1 - UK'!N13</f>
        <v>0</v>
      </c>
      <c r="D12" s="74">
        <f>'APZ 1 - UK'!U13</f>
        <v>0</v>
      </c>
    </row>
    <row r="13" spans="1:4" ht="13.5" customHeight="1">
      <c r="A13" s="75" t="s">
        <v>96</v>
      </c>
      <c r="B13" s="72">
        <f>'APZ 1 - UK'!G14</f>
        <v>0</v>
      </c>
      <c r="C13" s="73">
        <f>'APZ 1 - UK'!N14</f>
        <v>0</v>
      </c>
      <c r="D13" s="74">
        <f>'APZ 1 - UK'!U14</f>
        <v>0</v>
      </c>
    </row>
    <row r="14" spans="1:4" ht="13.5" customHeight="1">
      <c r="A14" s="75" t="s">
        <v>30</v>
      </c>
      <c r="B14" s="72">
        <f>'APZ 1 - UK'!G15</f>
        <v>0</v>
      </c>
      <c r="C14" s="73">
        <f>'APZ 1 - UK'!N15</f>
        <v>0</v>
      </c>
      <c r="D14" s="74">
        <f>'APZ 1 - UK'!U15</f>
        <v>0</v>
      </c>
    </row>
    <row r="15" spans="1:4" ht="13.5" customHeight="1" thickBot="1">
      <c r="A15" s="76" t="s">
        <v>31</v>
      </c>
      <c r="B15" s="72">
        <f>'APZ 1 - UK'!G16</f>
        <v>0</v>
      </c>
      <c r="C15" s="73">
        <f>'APZ 1 - UK'!N16</f>
        <v>0</v>
      </c>
      <c r="D15" s="74">
        <f>'APZ 1 - UK'!U16</f>
        <v>0</v>
      </c>
    </row>
    <row r="16" spans="1:6" s="78" customFormat="1" ht="24.75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UK'!G18</f>
        <v>105</v>
      </c>
      <c r="C17" s="73">
        <f>'APZ 1 - UK'!N18</f>
        <v>105</v>
      </c>
      <c r="D17" s="74">
        <f>'APZ 1 - UK'!U18</f>
        <v>1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UK'!G19</f>
        <v>8</v>
      </c>
      <c r="C18" s="73">
        <f>'APZ 1 - UK'!N19</f>
        <v>8</v>
      </c>
      <c r="D18" s="74">
        <f>'APZ 1 - UK'!U19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UK'!G20</f>
        <v>0</v>
      </c>
      <c r="C19" s="73">
        <f>'APZ 1 - UK'!N20</f>
        <v>0</v>
      </c>
      <c r="D19" s="74">
        <f>'APZ 1 - UK'!U20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UK'!G21</f>
        <v>113</v>
      </c>
      <c r="C20" s="73">
        <f>'APZ 1 - UK'!N21</f>
        <v>113</v>
      </c>
      <c r="D20" s="74">
        <f>'APZ 1 - UK'!U21</f>
        <v>1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UK'!G22</f>
        <v>8</v>
      </c>
      <c r="C21" s="73">
        <f>'APZ 1 - UK'!N22</f>
        <v>8</v>
      </c>
      <c r="D21" s="74">
        <f>'APZ 1 - UK'!U22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.75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UK'!N24</f>
        <v>54</v>
      </c>
      <c r="D23" s="74">
        <f>'APZ 1 - UK'!U24</f>
        <v>0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UK'!N25</f>
        <v>1</v>
      </c>
      <c r="D24" s="74">
        <f>'APZ 1 - UK'!U25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UK'!N26</f>
        <v>0</v>
      </c>
      <c r="D25" s="74">
        <f>'APZ 1 - UK'!U26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UK'!N27</f>
        <v>55</v>
      </c>
      <c r="D26" s="74">
        <f>'APZ 1 - UK'!U27</f>
        <v>0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UK'!N28</f>
        <v>1</v>
      </c>
      <c r="D27" s="74">
        <f>'APZ 1 - UK'!U28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.75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UK'!G30</f>
        <v>0</v>
      </c>
      <c r="C29" s="73">
        <f>'APZ 1 - UK'!N30</f>
        <v>0</v>
      </c>
      <c r="D29" s="74">
        <f>'APZ 1 - UK'!U30</f>
        <v>0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UK'!G31</f>
        <v>0</v>
      </c>
      <c r="C30" s="73">
        <f>'APZ 1 - UK'!N31</f>
        <v>0</v>
      </c>
      <c r="D30" s="74">
        <f>'APZ 1 - UK'!U31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UK'!G32</f>
        <v>0</v>
      </c>
      <c r="C31" s="73">
        <f>'APZ 1 - UK'!N32</f>
        <v>0</v>
      </c>
      <c r="D31" s="74">
        <f>'APZ 1 - UK'!U32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UK'!G33</f>
        <v>0</v>
      </c>
      <c r="C32" s="73">
        <f>'APZ 1 - UK'!N33</f>
        <v>0</v>
      </c>
      <c r="D32" s="74">
        <f>'APZ 1 - UK'!U33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UK'!G34</f>
        <v>0</v>
      </c>
      <c r="C33" s="73">
        <f>'APZ 1 - UK'!N34</f>
        <v>0</v>
      </c>
      <c r="D33" s="74">
        <f>'APZ 1 - UK'!U34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.75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UK'!G36</f>
        <v>39</v>
      </c>
      <c r="C35" s="73">
        <f>'APZ 1 - UK'!N36</f>
        <v>14</v>
      </c>
      <c r="D35" s="74">
        <f>'APZ 1 - UK'!U36</f>
        <v>14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UK'!G37</f>
        <v>0</v>
      </c>
      <c r="C36" s="73">
        <f>'APZ 1 - UK'!N37</f>
        <v>0</v>
      </c>
      <c r="D36" s="74">
        <f>'APZ 1 - UK'!U37</f>
        <v>0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UK'!G38</f>
        <v>0</v>
      </c>
      <c r="C37" s="73">
        <f>'APZ 1 - UK'!N38</f>
        <v>0</v>
      </c>
      <c r="D37" s="74">
        <f>'APZ 1 - UK'!U38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UK'!G39</f>
        <v>39</v>
      </c>
      <c r="C38" s="73">
        <f>'APZ 1 - UK'!N39</f>
        <v>14</v>
      </c>
      <c r="D38" s="74">
        <f>'APZ 1 - UK'!U39</f>
        <v>14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UK'!G40</f>
        <v>0</v>
      </c>
      <c r="C39" s="73">
        <f>'APZ 1 - UK'!N40</f>
        <v>0</v>
      </c>
      <c r="D39" s="74">
        <f>'APZ 1 - UK'!U40</f>
        <v>0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.75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UK'!N42</f>
        <v>0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UK'!N43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UK'!N44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UK'!N45</f>
        <v>0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UK'!N46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.75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UK'!N48</f>
        <v>0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UK'!N49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UK'!N50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UK'!N51</f>
        <v>0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UK'!N52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.75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UK'!G54</f>
        <v>0</v>
      </c>
      <c r="C53" s="73">
        <f>'APZ 1 - UK'!N54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UK'!G55</f>
        <v>0</v>
      </c>
      <c r="C54" s="73">
        <f>'APZ 1 - UK'!N55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UK'!G56</f>
        <v>0</v>
      </c>
      <c r="C55" s="73">
        <f>'APZ 1 - UK'!N56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UK'!G57</f>
        <v>0</v>
      </c>
      <c r="C56" s="73">
        <f>'APZ 1 - UK'!N57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UK'!G58</f>
        <v>0</v>
      </c>
      <c r="C57" s="107">
        <f>'APZ 1 - UK'!N58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.75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UK'!N60</f>
        <v>0</v>
      </c>
      <c r="D59" s="74">
        <f>'APZ 1 - UK'!U60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UK'!N61</f>
        <v>0</v>
      </c>
      <c r="D60" s="74">
        <f>'APZ 1 - UK'!U61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UK'!N62</f>
        <v>0</v>
      </c>
      <c r="D61" s="74">
        <f>'APZ 1 - UK'!U62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UK'!N63</f>
        <v>0</v>
      </c>
      <c r="D62" s="74">
        <f>'APZ 1 - UK'!U63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UK'!N64</f>
        <v>0</v>
      </c>
      <c r="D63" s="74">
        <f>'APZ 1 - UK'!U64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.75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UK'!N66</f>
        <v>0</v>
      </c>
      <c r="D65" s="74">
        <f>'APZ 1 - UK'!U66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UK'!N67</f>
        <v>0</v>
      </c>
      <c r="D66" s="74">
        <f>'APZ 1 - UK'!U67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UK'!N68</f>
        <v>0</v>
      </c>
      <c r="D67" s="74">
        <f>'APZ 1 - UK'!U68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UK'!N69</f>
        <v>0</v>
      </c>
      <c r="D68" s="74">
        <f>'APZ 1 - UK'!U69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UK'!N70</f>
        <v>0</v>
      </c>
      <c r="D69" s="74">
        <f>'APZ 1 - UK'!U70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.75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UK'!G72</f>
        <v>182</v>
      </c>
      <c r="C71" s="73">
        <f>'APZ 1 - UK'!N72</f>
        <v>177</v>
      </c>
      <c r="D71" s="74">
        <f>'APZ 1 - UK'!U72</f>
        <v>2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UK'!G73</f>
        <v>0</v>
      </c>
      <c r="C72" s="73">
        <f>'APZ 1 - UK'!N73</f>
        <v>0</v>
      </c>
      <c r="D72" s="74">
        <f>'APZ 1 - UK'!U73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UK'!G74</f>
        <v>34</v>
      </c>
      <c r="C73" s="73">
        <f>'APZ 1 - UK'!N74</f>
        <v>36</v>
      </c>
      <c r="D73" s="74">
        <f>'APZ 1 - UK'!U74</f>
        <v>1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UK'!G75</f>
        <v>148</v>
      </c>
      <c r="C74" s="73">
        <f>'APZ 1 - UK'!N75</f>
        <v>141</v>
      </c>
      <c r="D74" s="74">
        <f>'APZ 1 - UK'!U75</f>
        <v>1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UK'!G76</f>
        <v>0</v>
      </c>
      <c r="C75" s="73">
        <f>'APZ 1 - UK'!N76</f>
        <v>1</v>
      </c>
      <c r="D75" s="74">
        <f>'APZ 1 - UK'!U76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.75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UK'!G78</f>
        <v>154</v>
      </c>
      <c r="C77" s="73">
        <f>'APZ 1 - UK'!N78</f>
        <v>154</v>
      </c>
      <c r="D77" s="74">
        <f>'APZ 1 - UK'!U78</f>
        <v>2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UK'!G79</f>
        <v>1</v>
      </c>
      <c r="C78" s="73">
        <f>'APZ 1 - UK'!N79</f>
        <v>1</v>
      </c>
      <c r="D78" s="74">
        <f>'APZ 1 - UK'!U79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UK'!G80</f>
        <v>0</v>
      </c>
      <c r="C79" s="73">
        <f>'APZ 1 - UK'!N80</f>
        <v>0</v>
      </c>
      <c r="D79" s="74">
        <f>'APZ 1 - UK'!U80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UK'!G81</f>
        <v>155</v>
      </c>
      <c r="C80" s="73">
        <f>'APZ 1 - UK'!N81</f>
        <v>155</v>
      </c>
      <c r="D80" s="74">
        <f>'APZ 1 - UK'!U81</f>
        <v>2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UK'!G82</f>
        <v>8</v>
      </c>
      <c r="C81" s="73">
        <f>'APZ 1 - UK'!N82</f>
        <v>8</v>
      </c>
      <c r="D81" s="74">
        <f>'APZ 1 - UK'!U82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.75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UK'!G84</f>
        <v>78</v>
      </c>
      <c r="C83" s="73">
        <f>'APZ 1 - UK'!N84</f>
        <v>111</v>
      </c>
      <c r="D83" s="74">
        <f>'APZ 1 - UK'!U84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UK'!G85</f>
        <v>0</v>
      </c>
      <c r="C84" s="73">
        <f>'APZ 1 - UK'!N85</f>
        <v>3</v>
      </c>
      <c r="D84" s="74">
        <f>'APZ 1 - UK'!U85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UK'!G86</f>
        <v>6</v>
      </c>
      <c r="C85" s="73">
        <f>'APZ 1 - UK'!N86</f>
        <v>1</v>
      </c>
      <c r="D85" s="74">
        <f>'APZ 1 - UK'!U86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UK'!G87</f>
        <v>72</v>
      </c>
      <c r="C86" s="73">
        <f>'APZ 1 - UK'!N87</f>
        <v>113</v>
      </c>
      <c r="D86" s="74">
        <f>'APZ 1 - UK'!U87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UK'!G88</f>
        <v>11</v>
      </c>
      <c r="C87" s="73">
        <f>'APZ 1 - UK'!N88</f>
        <v>14</v>
      </c>
      <c r="D87" s="74">
        <f>'APZ 1 - UK'!U88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.75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UK'!G90</f>
        <v>313</v>
      </c>
      <c r="C89" s="73">
        <f>'APZ 1 - UK'!N90</f>
        <v>614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UK'!G91</f>
        <v>0</v>
      </c>
      <c r="C90" s="73">
        <f>'APZ 1 - UK'!N91</f>
        <v>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UK'!G92</f>
        <v>0</v>
      </c>
      <c r="C91" s="73">
        <f>'APZ 1 - UK'!N92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UK'!G93</f>
        <v>313</v>
      </c>
      <c r="C92" s="73">
        <f>'APZ 1 - UK'!N93</f>
        <v>614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UK'!G94</f>
        <v>0</v>
      </c>
      <c r="C93" s="73">
        <f>'APZ 1 - UK'!N94</f>
        <v>0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.75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UK'!N96</f>
        <v>0</v>
      </c>
      <c r="D95" s="74">
        <f>'APZ 1 - UK'!U96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UK'!N97</f>
        <v>0</v>
      </c>
      <c r="D96" s="74">
        <f>'APZ 1 - UK'!U97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UK'!N98</f>
        <v>0</v>
      </c>
      <c r="D97" s="74">
        <f>'APZ 1 - UK'!U98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UK'!N99</f>
        <v>0</v>
      </c>
      <c r="D98" s="74">
        <f>'APZ 1 - UK'!U99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UK'!N100</f>
        <v>0</v>
      </c>
      <c r="D99" s="152">
        <f>'APZ 1 - UK'!U100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12" s="80" customFormat="1" ht="24.75" customHeight="1" thickBot="1">
      <c r="A100" s="88" t="s">
        <v>47</v>
      </c>
      <c r="B100" s="67"/>
      <c r="C100" s="154"/>
      <c r="D100" s="155"/>
      <c r="E100" s="62"/>
      <c r="F100" s="62"/>
      <c r="G100" s="79"/>
      <c r="H100" s="79"/>
      <c r="I100" s="79"/>
      <c r="J100" s="79"/>
      <c r="K100" s="79"/>
      <c r="L100" s="79"/>
    </row>
    <row r="101" spans="1:12" s="80" customFormat="1" ht="13.5" customHeight="1">
      <c r="A101" s="153" t="s">
        <v>27</v>
      </c>
      <c r="B101" s="84"/>
      <c r="C101" s="73">
        <f>'APZ 1 - UK'!N102</f>
        <v>2</v>
      </c>
      <c r="D101" s="74">
        <f>'APZ 1 - UK'!U102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UK'!N103</f>
        <v>0</v>
      </c>
      <c r="D102" s="74">
        <f>'APZ 1 - UK'!U103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UK'!N104</f>
        <v>0</v>
      </c>
      <c r="D103" s="74">
        <f>'APZ 1 - UK'!U104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UK'!N105</f>
        <v>2</v>
      </c>
      <c r="D104" s="74">
        <f>'APZ 1 - UK'!U105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UK'!N106</f>
        <v>0</v>
      </c>
      <c r="D105" s="152">
        <f>'APZ 1 - UK'!U106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.75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UK'!N108</f>
        <v>23</v>
      </c>
      <c r="D107" s="94">
        <f>'APZ 1 - UK'!U108</f>
        <v>0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60">
        <f>'APZ 1 - UK'!N109</f>
        <v>8</v>
      </c>
      <c r="D108" s="161">
        <f>'APZ 1 - UK'!U109</f>
        <v>0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60">
        <f>'APZ 1 - UK'!N110</f>
        <v>10</v>
      </c>
      <c r="D109" s="161">
        <f>'APZ 1 - UK'!U110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60">
        <f>'APZ 1 - UK'!N111</f>
        <v>21</v>
      </c>
      <c r="D110" s="161">
        <f>'APZ 1 - UK'!U111</f>
        <v>0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84"/>
      <c r="C111" s="160">
        <f>'APZ 1 - UK'!N112</f>
        <v>14</v>
      </c>
      <c r="D111" s="161">
        <f>'APZ 1 - UK'!U112</f>
        <v>0</v>
      </c>
      <c r="E111" s="62"/>
      <c r="F111" s="62"/>
      <c r="G111" s="79"/>
      <c r="H111" s="79"/>
      <c r="I111" s="79"/>
      <c r="J111" s="79"/>
      <c r="K111" s="79"/>
      <c r="L111" s="79"/>
    </row>
    <row r="112" spans="1:6" s="78" customFormat="1" ht="24.75" customHeight="1" thickBot="1">
      <c r="A112" s="88" t="s">
        <v>127</v>
      </c>
      <c r="B112" s="67"/>
      <c r="C112" s="67"/>
      <c r="D112" s="68"/>
      <c r="E112" s="77"/>
      <c r="F112" s="77"/>
    </row>
    <row r="113" spans="1:12" s="80" customFormat="1" ht="13.5" customHeight="1">
      <c r="A113" s="81" t="s">
        <v>27</v>
      </c>
      <c r="B113" s="105">
        <f>'APZ 1 - UK'!G114</f>
        <v>46</v>
      </c>
      <c r="C113" s="103">
        <f>'APZ 1 - UK'!N114</f>
        <v>46</v>
      </c>
      <c r="D113" s="94">
        <f>'APZ 1 - UK'!U114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2">
        <f>'APZ 1 - UK'!G115</f>
        <v>16</v>
      </c>
      <c r="C114" s="160">
        <f>'APZ 1 - UK'!N115</f>
        <v>16</v>
      </c>
      <c r="D114" s="161">
        <f>'APZ 1 - UK'!U115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2">
        <f>'APZ 1 - UK'!G116</f>
        <v>1</v>
      </c>
      <c r="C115" s="160">
        <f>'APZ 1 - UK'!N116</f>
        <v>1</v>
      </c>
      <c r="D115" s="161">
        <f>'APZ 1 - UK'!U116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2">
        <f>'APZ 1 - UK'!G117</f>
        <v>61</v>
      </c>
      <c r="C116" s="160">
        <f>'APZ 1 - UK'!N117</f>
        <v>61</v>
      </c>
      <c r="D116" s="161">
        <f>'APZ 1 - UK'!U117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58">
        <f>'APZ 1 - UK'!G118</f>
        <v>23</v>
      </c>
      <c r="C117" s="159">
        <f>'APZ 1 - UK'!N118</f>
        <v>23</v>
      </c>
      <c r="D117" s="156">
        <f>'APZ 1 - UK'!U118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99"/>
      <c r="B118" s="100"/>
      <c r="C118" s="101"/>
      <c r="D118" s="101"/>
      <c r="E118" s="62"/>
      <c r="F118" s="62"/>
      <c r="G118" s="79"/>
      <c r="H118" s="79"/>
      <c r="I118" s="79"/>
      <c r="J118" s="79"/>
      <c r="K118" s="79"/>
      <c r="L118" s="79"/>
    </row>
    <row r="119" spans="1:12" s="80" customFormat="1" ht="13.5" customHeight="1">
      <c r="A119" s="62"/>
      <c r="B119" s="62"/>
      <c r="C119" s="62"/>
      <c r="D119" s="62"/>
      <c r="E119" s="62"/>
      <c r="F119" s="62"/>
      <c r="G119" s="79"/>
      <c r="H119" s="79"/>
      <c r="I119" s="79"/>
      <c r="J119" s="79"/>
      <c r="K119" s="79"/>
      <c r="L119" s="79"/>
    </row>
    <row r="120" spans="1:12" s="80" customFormat="1" ht="13.5" customHeight="1">
      <c r="A120" s="62"/>
      <c r="B120" s="62"/>
      <c r="C120" s="62"/>
      <c r="D120" s="62"/>
      <c r="E120" s="62"/>
      <c r="F120" s="62"/>
      <c r="G120" s="79"/>
      <c r="H120" s="79"/>
      <c r="I120" s="79"/>
      <c r="J120" s="79"/>
      <c r="K120" s="79"/>
      <c r="L120" s="79"/>
    </row>
    <row r="121" spans="1:12" s="80" customFormat="1" ht="13.5" customHeight="1">
      <c r="A121" s="62"/>
      <c r="B121" s="62"/>
      <c r="C121" s="62"/>
      <c r="D121" s="62"/>
      <c r="E121" s="62"/>
      <c r="F121" s="62"/>
      <c r="G121" s="79"/>
      <c r="H121" s="79"/>
      <c r="I121" s="79"/>
      <c r="J121" s="79"/>
      <c r="K121" s="79"/>
      <c r="L121" s="79"/>
    </row>
    <row r="122" spans="1:12" s="80" customFormat="1" ht="13.5" customHeight="1">
      <c r="A122" s="62"/>
      <c r="B122" s="62"/>
      <c r="C122" s="62"/>
      <c r="D122" s="62"/>
      <c r="E122" s="62"/>
      <c r="F122" s="62"/>
      <c r="G122" s="79"/>
      <c r="H122" s="79"/>
      <c r="I122" s="79"/>
      <c r="J122" s="79"/>
      <c r="K122" s="79"/>
      <c r="L122" s="79"/>
    </row>
    <row r="123" spans="1:12" s="80" customFormat="1" ht="13.5" customHeight="1">
      <c r="A123" s="62"/>
      <c r="B123" s="62"/>
      <c r="C123" s="62"/>
      <c r="D123" s="62"/>
      <c r="E123" s="62"/>
      <c r="F123" s="62"/>
      <c r="G123" s="79"/>
      <c r="H123" s="79"/>
      <c r="I123" s="79"/>
      <c r="J123" s="79"/>
      <c r="K123" s="79"/>
      <c r="L123" s="79"/>
    </row>
    <row r="124" spans="1:12" s="80" customFormat="1" ht="13.5" customHeight="1">
      <c r="A124" s="62"/>
      <c r="B124" s="62"/>
      <c r="C124" s="62"/>
      <c r="D124" s="62"/>
      <c r="E124" s="62"/>
      <c r="F124" s="62"/>
      <c r="G124" s="79"/>
      <c r="H124" s="79"/>
      <c r="I124" s="79"/>
      <c r="J124" s="79"/>
      <c r="K124" s="79"/>
      <c r="L124" s="79"/>
    </row>
    <row r="125" spans="1:12" s="80" customFormat="1" ht="13.5" customHeight="1">
      <c r="A125" s="62"/>
      <c r="B125" s="62"/>
      <c r="C125" s="62"/>
      <c r="D125" s="62"/>
      <c r="E125" s="62"/>
      <c r="F125" s="62"/>
      <c r="G125" s="79"/>
      <c r="H125" s="79"/>
      <c r="I125" s="79"/>
      <c r="J125" s="79"/>
      <c r="K125" s="79"/>
      <c r="L125" s="79"/>
    </row>
    <row r="126" spans="1:12" s="80" customFormat="1" ht="13.5" customHeight="1">
      <c r="A126" s="62"/>
      <c r="B126" s="62"/>
      <c r="C126" s="62"/>
      <c r="D126" s="62"/>
      <c r="E126" s="62"/>
      <c r="F126" s="62"/>
      <c r="G126" s="79"/>
      <c r="H126" s="79"/>
      <c r="I126" s="79"/>
      <c r="J126" s="79"/>
      <c r="K126" s="79"/>
      <c r="L126" s="79"/>
    </row>
    <row r="127" spans="1:12" s="80" customFormat="1" ht="13.5" customHeight="1">
      <c r="A127" s="62"/>
      <c r="B127" s="62"/>
      <c r="C127" s="62"/>
      <c r="D127" s="62"/>
      <c r="E127" s="62"/>
      <c r="F127" s="62"/>
      <c r="G127" s="79"/>
      <c r="H127" s="79"/>
      <c r="I127" s="79"/>
      <c r="J127" s="79"/>
      <c r="K127" s="79"/>
      <c r="L127" s="79"/>
    </row>
    <row r="128" spans="1:12" s="80" customFormat="1" ht="13.5" customHeight="1">
      <c r="A128" s="62"/>
      <c r="B128" s="62"/>
      <c r="C128" s="62"/>
      <c r="D128" s="62"/>
      <c r="E128" s="62"/>
      <c r="F128" s="62"/>
      <c r="G128" s="79"/>
      <c r="H128" s="79"/>
      <c r="I128" s="79"/>
      <c r="J128" s="79"/>
      <c r="K128" s="79"/>
      <c r="L128" s="79"/>
    </row>
    <row r="129" spans="1:12" s="80" customFormat="1" ht="13.5" customHeight="1">
      <c r="A129" s="62"/>
      <c r="B129" s="62"/>
      <c r="C129" s="62"/>
      <c r="D129" s="62"/>
      <c r="E129" s="62"/>
      <c r="F129" s="62"/>
      <c r="G129" s="79"/>
      <c r="H129" s="79"/>
      <c r="I129" s="79"/>
      <c r="J129" s="79"/>
      <c r="K129" s="79"/>
      <c r="L129" s="79"/>
    </row>
    <row r="130" spans="1:12" s="80" customFormat="1" ht="13.5" customHeight="1">
      <c r="A130" s="62"/>
      <c r="B130" s="62"/>
      <c r="C130" s="62"/>
      <c r="D130" s="62"/>
      <c r="E130" s="62"/>
      <c r="F130" s="62"/>
      <c r="G130" s="79"/>
      <c r="H130" s="79"/>
      <c r="I130" s="79"/>
      <c r="J130" s="79"/>
      <c r="K130" s="79"/>
      <c r="L130" s="79"/>
    </row>
    <row r="131" ht="13.5" customHeight="1"/>
    <row r="132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7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UK'!H6</f>
        <v>127</v>
      </c>
      <c r="C5" s="73">
        <f>'APZ 1 - UK'!O6</f>
        <v>126</v>
      </c>
      <c r="D5" s="74">
        <f>'APZ 1 - UK'!V6</f>
        <v>19</v>
      </c>
    </row>
    <row r="6" spans="1:4" ht="13.5" customHeight="1">
      <c r="A6" s="75" t="s">
        <v>95</v>
      </c>
      <c r="B6" s="72">
        <f>'APZ 1 - UK'!H7</f>
        <v>0</v>
      </c>
      <c r="C6" s="73">
        <f>'APZ 1 - UK'!O7</f>
        <v>0</v>
      </c>
      <c r="D6" s="74">
        <f>'APZ 1 - UK'!V7</f>
        <v>0</v>
      </c>
    </row>
    <row r="7" spans="1:4" ht="13.5" customHeight="1">
      <c r="A7" s="75" t="s">
        <v>96</v>
      </c>
      <c r="B7" s="72">
        <f>'APZ 1 - UK'!H8</f>
        <v>0</v>
      </c>
      <c r="C7" s="73">
        <f>'APZ 1 - UK'!O8</f>
        <v>0</v>
      </c>
      <c r="D7" s="74">
        <f>'APZ 1 - UK'!V8</f>
        <v>0</v>
      </c>
    </row>
    <row r="8" spans="1:4" ht="13.5" customHeight="1">
      <c r="A8" s="75" t="s">
        <v>30</v>
      </c>
      <c r="B8" s="72">
        <f>'APZ 1 - UK'!H9</f>
        <v>127</v>
      </c>
      <c r="C8" s="73">
        <f>'APZ 1 - UK'!O9</f>
        <v>126</v>
      </c>
      <c r="D8" s="74">
        <f>'APZ 1 - UK'!V9</f>
        <v>19</v>
      </c>
    </row>
    <row r="9" spans="1:4" ht="13.5" customHeight="1" thickBot="1">
      <c r="A9" s="76" t="s">
        <v>31</v>
      </c>
      <c r="B9" s="72">
        <f>'APZ 1 - UK'!H10</f>
        <v>0</v>
      </c>
      <c r="C9" s="73">
        <f>'APZ 1 - UK'!O10</f>
        <v>0</v>
      </c>
      <c r="D9" s="74">
        <f>'APZ 1 - UK'!V10</f>
        <v>0</v>
      </c>
    </row>
    <row r="10" spans="1:6" s="70" customFormat="1" ht="24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UK'!H12</f>
        <v>0</v>
      </c>
      <c r="C11" s="73">
        <f>'APZ 1 - UK'!O12</f>
        <v>0</v>
      </c>
      <c r="D11" s="74">
        <f>'APZ 1 - UK'!V12</f>
        <v>0</v>
      </c>
    </row>
    <row r="12" spans="1:4" ht="13.5" customHeight="1">
      <c r="A12" s="75" t="s">
        <v>95</v>
      </c>
      <c r="B12" s="72">
        <f>'APZ 1 - UK'!H13</f>
        <v>0</v>
      </c>
      <c r="C12" s="73">
        <f>'APZ 1 - UK'!O13</f>
        <v>0</v>
      </c>
      <c r="D12" s="74">
        <f>'APZ 1 - UK'!V13</f>
        <v>0</v>
      </c>
    </row>
    <row r="13" spans="1:4" ht="13.5" customHeight="1">
      <c r="A13" s="75" t="s">
        <v>96</v>
      </c>
      <c r="B13" s="72">
        <f>'APZ 1 - UK'!H14</f>
        <v>0</v>
      </c>
      <c r="C13" s="73">
        <f>'APZ 1 - UK'!O14</f>
        <v>0</v>
      </c>
      <c r="D13" s="74">
        <f>'APZ 1 - UK'!V14</f>
        <v>0</v>
      </c>
    </row>
    <row r="14" spans="1:4" ht="13.5" customHeight="1">
      <c r="A14" s="75" t="s">
        <v>30</v>
      </c>
      <c r="B14" s="72">
        <f>'APZ 1 - UK'!H15</f>
        <v>0</v>
      </c>
      <c r="C14" s="73">
        <f>'APZ 1 - UK'!O15</f>
        <v>0</v>
      </c>
      <c r="D14" s="74">
        <f>'APZ 1 - UK'!V15</f>
        <v>0</v>
      </c>
    </row>
    <row r="15" spans="1:4" ht="13.5" customHeight="1" thickBot="1">
      <c r="A15" s="76" t="s">
        <v>31</v>
      </c>
      <c r="B15" s="72">
        <f>'APZ 1 - UK'!H16</f>
        <v>0</v>
      </c>
      <c r="C15" s="73">
        <f>'APZ 1 - UK'!O16</f>
        <v>0</v>
      </c>
      <c r="D15" s="74">
        <f>'APZ 1 - UK'!V16</f>
        <v>0</v>
      </c>
    </row>
    <row r="16" spans="1:6" s="78" customFormat="1" ht="24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UK'!H18</f>
        <v>176</v>
      </c>
      <c r="C17" s="73">
        <f>'APZ 1 - UK'!O18</f>
        <v>176</v>
      </c>
      <c r="D17" s="74">
        <f>'APZ 1 - UK'!V18</f>
        <v>9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UK'!H19</f>
        <v>0</v>
      </c>
      <c r="C18" s="73">
        <f>'APZ 1 - UK'!O19</f>
        <v>0</v>
      </c>
      <c r="D18" s="74">
        <f>'APZ 1 - UK'!V19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UK'!H20</f>
        <v>0</v>
      </c>
      <c r="C19" s="73">
        <f>'APZ 1 - UK'!O20</f>
        <v>0</v>
      </c>
      <c r="D19" s="74">
        <f>'APZ 1 - UK'!V20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UK'!H21</f>
        <v>176</v>
      </c>
      <c r="C20" s="73">
        <f>'APZ 1 - UK'!O21</f>
        <v>176</v>
      </c>
      <c r="D20" s="74">
        <f>'APZ 1 - UK'!V21</f>
        <v>9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UK'!H22</f>
        <v>0</v>
      </c>
      <c r="C21" s="73">
        <f>'APZ 1 - UK'!O22</f>
        <v>0</v>
      </c>
      <c r="D21" s="74">
        <f>'APZ 1 - UK'!V22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UK'!O24</f>
        <v>34</v>
      </c>
      <c r="D23" s="74">
        <f>'APZ 1 - UK'!V24</f>
        <v>2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UK'!O25</f>
        <v>2</v>
      </c>
      <c r="D24" s="74">
        <f>'APZ 1 - UK'!V25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UK'!O26</f>
        <v>0</v>
      </c>
      <c r="D25" s="74">
        <f>'APZ 1 - UK'!V26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UK'!O27</f>
        <v>36</v>
      </c>
      <c r="D26" s="74">
        <f>'APZ 1 - UK'!V27</f>
        <v>2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UK'!O28</f>
        <v>2</v>
      </c>
      <c r="D27" s="74">
        <f>'APZ 1 - UK'!V28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UK'!H30</f>
        <v>3</v>
      </c>
      <c r="C29" s="73">
        <f>'APZ 1 - UK'!O30</f>
        <v>1</v>
      </c>
      <c r="D29" s="74">
        <f>'APZ 1 - UK'!V30</f>
        <v>1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UK'!H31</f>
        <v>0</v>
      </c>
      <c r="C30" s="73">
        <f>'APZ 1 - UK'!O31</f>
        <v>0</v>
      </c>
      <c r="D30" s="74">
        <f>'APZ 1 - UK'!V31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UK'!H32</f>
        <v>3</v>
      </c>
      <c r="C31" s="73">
        <f>'APZ 1 - UK'!O32</f>
        <v>1</v>
      </c>
      <c r="D31" s="74">
        <f>'APZ 1 - UK'!V32</f>
        <v>1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UK'!H33</f>
        <v>0</v>
      </c>
      <c r="C32" s="73">
        <f>'APZ 1 - UK'!O33</f>
        <v>0</v>
      </c>
      <c r="D32" s="74">
        <f>'APZ 1 - UK'!V33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UK'!H34</f>
        <v>0</v>
      </c>
      <c r="C33" s="73">
        <f>'APZ 1 - UK'!O34</f>
        <v>0</v>
      </c>
      <c r="D33" s="74">
        <f>'APZ 1 - UK'!V34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UK'!H36</f>
        <v>35</v>
      </c>
      <c r="C35" s="73">
        <f>'APZ 1 - UK'!O36</f>
        <v>18</v>
      </c>
      <c r="D35" s="74">
        <f>'APZ 1 - UK'!V36</f>
        <v>18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UK'!H37</f>
        <v>0</v>
      </c>
      <c r="C36" s="73">
        <f>'APZ 1 - UK'!O37</f>
        <v>0</v>
      </c>
      <c r="D36" s="74">
        <f>'APZ 1 - UK'!V37</f>
        <v>0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UK'!H38</f>
        <v>0</v>
      </c>
      <c r="C37" s="73">
        <f>'APZ 1 - UK'!O38</f>
        <v>0</v>
      </c>
      <c r="D37" s="74">
        <f>'APZ 1 - UK'!V38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UK'!H39</f>
        <v>35</v>
      </c>
      <c r="C38" s="73">
        <f>'APZ 1 - UK'!O39</f>
        <v>18</v>
      </c>
      <c r="D38" s="74">
        <f>'APZ 1 - UK'!V39</f>
        <v>18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UK'!H40</f>
        <v>0</v>
      </c>
      <c r="C39" s="73">
        <f>'APZ 1 - UK'!O40</f>
        <v>0</v>
      </c>
      <c r="D39" s="74">
        <f>'APZ 1 - UK'!V40</f>
        <v>0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UK'!O42</f>
        <v>0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UK'!O43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UK'!O44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UK'!O45</f>
        <v>0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UK'!O46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UK'!O48</f>
        <v>29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UK'!O49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UK'!O50</f>
        <v>28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UK'!O51</f>
        <v>1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UK'!O52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105">
        <f>'APZ 1 - UK'!H54</f>
        <v>0</v>
      </c>
      <c r="C53" s="103">
        <f>'APZ 1 - UK'!O54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UK'!H55</f>
        <v>0</v>
      </c>
      <c r="C54" s="73">
        <f>'APZ 1 - UK'!O55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UK'!H56</f>
        <v>0</v>
      </c>
      <c r="C55" s="73">
        <f>'APZ 1 - UK'!O56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UK'!H57</f>
        <v>0</v>
      </c>
      <c r="C56" s="73">
        <f>'APZ 1 - UK'!O57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UK'!H58</f>
        <v>0</v>
      </c>
      <c r="C57" s="107">
        <f>'APZ 1 - UK'!O58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UK'!O60</f>
        <v>0</v>
      </c>
      <c r="D59" s="74">
        <f>'APZ 1 - UK'!V60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UK'!O61</f>
        <v>0</v>
      </c>
      <c r="D60" s="74">
        <f>'APZ 1 - UK'!V61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UK'!O62</f>
        <v>0</v>
      </c>
      <c r="D61" s="74">
        <f>'APZ 1 - UK'!V62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UK'!O63</f>
        <v>0</v>
      </c>
      <c r="D62" s="74">
        <f>'APZ 1 - UK'!V63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UK'!O64</f>
        <v>0</v>
      </c>
      <c r="D63" s="74">
        <f>'APZ 1 - UK'!V64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UK'!O66</f>
        <v>0</v>
      </c>
      <c r="D65" s="74">
        <f>'APZ 1 - UK'!V66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UK'!O67</f>
        <v>0</v>
      </c>
      <c r="D66" s="74">
        <f>'APZ 1 - UK'!V67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UK'!O68</f>
        <v>0</v>
      </c>
      <c r="D67" s="74">
        <f>'APZ 1 - UK'!V68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UK'!O69</f>
        <v>0</v>
      </c>
      <c r="D68" s="74">
        <f>'APZ 1 - UK'!V69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UK'!O70</f>
        <v>0</v>
      </c>
      <c r="D69" s="74">
        <f>'APZ 1 - UK'!V70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UK'!H72</f>
        <v>132</v>
      </c>
      <c r="C71" s="73">
        <f>'APZ 1 - UK'!O72</f>
        <v>113</v>
      </c>
      <c r="D71" s="74">
        <f>'APZ 1 - UK'!V72</f>
        <v>10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UK'!H73</f>
        <v>14</v>
      </c>
      <c r="C72" s="73">
        <f>'APZ 1 - UK'!O73</f>
        <v>12</v>
      </c>
      <c r="D72" s="74">
        <f>'APZ 1 - UK'!V73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UK'!H74</f>
        <v>4</v>
      </c>
      <c r="C73" s="73">
        <f>'APZ 1 - UK'!O74</f>
        <v>4</v>
      </c>
      <c r="D73" s="74">
        <f>'APZ 1 - UK'!V74</f>
        <v>3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UK'!H75</f>
        <v>142</v>
      </c>
      <c r="C74" s="73">
        <f>'APZ 1 - UK'!O75</f>
        <v>121</v>
      </c>
      <c r="D74" s="74">
        <f>'APZ 1 - UK'!V75</f>
        <v>7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UK'!H76</f>
        <v>14</v>
      </c>
      <c r="C75" s="73">
        <f>'APZ 1 - UK'!O76</f>
        <v>12</v>
      </c>
      <c r="D75" s="74">
        <f>'APZ 1 - UK'!V76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UK'!H78</f>
        <v>175</v>
      </c>
      <c r="C77" s="73">
        <f>'APZ 1 - UK'!O78</f>
        <v>175</v>
      </c>
      <c r="D77" s="74">
        <f>'APZ 1 - UK'!V78</f>
        <v>13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UK'!H79</f>
        <v>0</v>
      </c>
      <c r="C78" s="73">
        <f>'APZ 1 - UK'!O79</f>
        <v>0</v>
      </c>
      <c r="D78" s="74">
        <f>'APZ 1 - UK'!V79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UK'!H80</f>
        <v>0</v>
      </c>
      <c r="C79" s="73">
        <f>'APZ 1 - UK'!O80</f>
        <v>0</v>
      </c>
      <c r="D79" s="74">
        <f>'APZ 1 - UK'!V80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UK'!H81</f>
        <v>175</v>
      </c>
      <c r="C80" s="73">
        <f>'APZ 1 - UK'!O81</f>
        <v>175</v>
      </c>
      <c r="D80" s="74">
        <f>'APZ 1 - UK'!V81</f>
        <v>13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UK'!H82</f>
        <v>0</v>
      </c>
      <c r="C81" s="73">
        <f>'APZ 1 - UK'!O82</f>
        <v>0</v>
      </c>
      <c r="D81" s="74">
        <f>'APZ 1 - UK'!V82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UK'!H84</f>
        <v>40</v>
      </c>
      <c r="C83" s="73">
        <f>'APZ 1 - UK'!O84</f>
        <v>49</v>
      </c>
      <c r="D83" s="74">
        <f>'APZ 1 - UK'!V84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UK'!H85</f>
        <v>3</v>
      </c>
      <c r="C84" s="73">
        <f>'APZ 1 - UK'!O85</f>
        <v>3</v>
      </c>
      <c r="D84" s="74">
        <f>'APZ 1 - UK'!V85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UK'!H86</f>
        <v>0</v>
      </c>
      <c r="C85" s="73">
        <f>'APZ 1 - UK'!O86</f>
        <v>0</v>
      </c>
      <c r="D85" s="74">
        <f>'APZ 1 - UK'!V86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UK'!H87</f>
        <v>43</v>
      </c>
      <c r="C86" s="73">
        <f>'APZ 1 - UK'!O87</f>
        <v>52</v>
      </c>
      <c r="D86" s="74">
        <f>'APZ 1 - UK'!V87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UK'!H88</f>
        <v>9</v>
      </c>
      <c r="C87" s="73">
        <f>'APZ 1 - UK'!O88</f>
        <v>11</v>
      </c>
      <c r="D87" s="74">
        <f>'APZ 1 - UK'!V88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UK'!H90</f>
        <v>432</v>
      </c>
      <c r="C89" s="73">
        <f>'APZ 1 - UK'!O90</f>
        <v>667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UK'!H91</f>
        <v>0</v>
      </c>
      <c r="C90" s="73">
        <f>'APZ 1 - UK'!O91</f>
        <v>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UK'!H92</f>
        <v>44</v>
      </c>
      <c r="C91" s="73">
        <f>'APZ 1 - UK'!O92</f>
        <v>40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UK'!H93</f>
        <v>388</v>
      </c>
      <c r="C92" s="73">
        <f>'APZ 1 - UK'!O93</f>
        <v>627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UK'!H94</f>
        <v>0</v>
      </c>
      <c r="C93" s="73">
        <f>'APZ 1 - UK'!O94</f>
        <v>0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UK'!O96</f>
        <v>0</v>
      </c>
      <c r="D95" s="74">
        <f>'APZ 1 - UK'!V96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UK'!O97</f>
        <v>0</v>
      </c>
      <c r="D96" s="74">
        <f>'APZ 1 - UK'!V97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UK'!O98</f>
        <v>0</v>
      </c>
      <c r="D97" s="74">
        <f>'APZ 1 - UK'!V98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UK'!O99</f>
        <v>0</v>
      </c>
      <c r="D98" s="74">
        <f>'APZ 1 - UK'!V99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UK'!O100</f>
        <v>0</v>
      </c>
      <c r="D99" s="152">
        <f>'APZ 1 - UK'!V100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81" t="s">
        <v>27</v>
      </c>
      <c r="B101" s="84"/>
      <c r="C101" s="73">
        <f>'APZ 1 - UK'!O102</f>
        <v>0</v>
      </c>
      <c r="D101" s="74">
        <f>'APZ 1 - UK'!V102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UK'!O103</f>
        <v>0</v>
      </c>
      <c r="D102" s="74">
        <f>'APZ 1 - UK'!V103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UK'!O104</f>
        <v>0</v>
      </c>
      <c r="D103" s="74">
        <f>'APZ 1 - UK'!V104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UK'!O105</f>
        <v>0</v>
      </c>
      <c r="D104" s="74">
        <f>'APZ 1 - UK'!V105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UK'!O106</f>
        <v>0</v>
      </c>
      <c r="D105" s="152">
        <f>'APZ 1 - UK'!V106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UK'!O108</f>
        <v>104</v>
      </c>
      <c r="D107" s="94">
        <f>'APZ 1 - UK'!V108</f>
        <v>9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60">
        <f>'APZ 1 - UK'!O109</f>
        <v>33</v>
      </c>
      <c r="D108" s="161">
        <f>'APZ 1 - UK'!V109</f>
        <v>3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60">
        <f>'APZ 1 - UK'!O110</f>
        <v>0</v>
      </c>
      <c r="D109" s="161">
        <f>'APZ 1 - UK'!V110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60">
        <f>'APZ 1 - UK'!O111</f>
        <v>137</v>
      </c>
      <c r="D110" s="161">
        <f>'APZ 1 - UK'!V111</f>
        <v>12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95"/>
      <c r="C111" s="168">
        <f>'APZ 1 - UK'!O112</f>
        <v>66</v>
      </c>
      <c r="D111" s="169">
        <f>'APZ 1 - UK'!V112</f>
        <v>7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166"/>
      <c r="C112" s="166"/>
      <c r="D112" s="167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UK'!H114</f>
        <v>32</v>
      </c>
      <c r="C113" s="103">
        <f>'APZ 1 - UK'!O114</f>
        <v>32</v>
      </c>
      <c r="D113" s="94">
        <f>'APZ 1 - UK'!V114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UK'!H115</f>
        <v>11</v>
      </c>
      <c r="C114" s="160">
        <f>'APZ 1 - UK'!O115</f>
        <v>11</v>
      </c>
      <c r="D114" s="161">
        <f>'APZ 1 - UK'!V115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UK'!H116</f>
        <v>1</v>
      </c>
      <c r="C115" s="160">
        <f>'APZ 1 - UK'!O116</f>
        <v>1</v>
      </c>
      <c r="D115" s="161">
        <f>'APZ 1 - UK'!V116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UK'!H117</f>
        <v>42</v>
      </c>
      <c r="C116" s="160">
        <f>'APZ 1 - UK'!O117</f>
        <v>42</v>
      </c>
      <c r="D116" s="161">
        <f>'APZ 1 - UK'!V117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UK'!H118</f>
        <v>16</v>
      </c>
      <c r="C117" s="159">
        <f>'APZ 1 - UK'!O118</f>
        <v>16</v>
      </c>
      <c r="D117" s="156">
        <f>'APZ 1 - UK'!V118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8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.75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UK'!I6</f>
        <v>95</v>
      </c>
      <c r="C5" s="73">
        <f>'APZ 1 - UK'!P6</f>
        <v>35</v>
      </c>
      <c r="D5" s="74">
        <f>'APZ 1 - UK'!W6</f>
        <v>0</v>
      </c>
    </row>
    <row r="6" spans="1:4" ht="13.5" customHeight="1">
      <c r="A6" s="75" t="s">
        <v>95</v>
      </c>
      <c r="B6" s="72">
        <f>'APZ 1 - UK'!I7</f>
        <v>1</v>
      </c>
      <c r="C6" s="73">
        <f>'APZ 1 - UK'!P7</f>
        <v>1</v>
      </c>
      <c r="D6" s="74">
        <f>'APZ 1 - UK'!W7</f>
        <v>0</v>
      </c>
    </row>
    <row r="7" spans="1:4" ht="13.5" customHeight="1">
      <c r="A7" s="75" t="s">
        <v>96</v>
      </c>
      <c r="B7" s="72">
        <f>'APZ 1 - UK'!I8</f>
        <v>0</v>
      </c>
      <c r="C7" s="73">
        <f>'APZ 1 - UK'!P8</f>
        <v>0</v>
      </c>
      <c r="D7" s="74">
        <f>'APZ 1 - UK'!W8</f>
        <v>0</v>
      </c>
    </row>
    <row r="8" spans="1:4" ht="13.5" customHeight="1">
      <c r="A8" s="75" t="s">
        <v>30</v>
      </c>
      <c r="B8" s="72">
        <f>'APZ 1 - UK'!I9</f>
        <v>96</v>
      </c>
      <c r="C8" s="73">
        <f>'APZ 1 - UK'!P9</f>
        <v>36</v>
      </c>
      <c r="D8" s="74">
        <f>'APZ 1 - UK'!W9</f>
        <v>0</v>
      </c>
    </row>
    <row r="9" spans="1:4" ht="13.5" customHeight="1" thickBot="1">
      <c r="A9" s="76" t="s">
        <v>31</v>
      </c>
      <c r="B9" s="72">
        <f>'APZ 1 - UK'!I10</f>
        <v>1</v>
      </c>
      <c r="C9" s="73">
        <f>'APZ 1 - UK'!P10</f>
        <v>1</v>
      </c>
      <c r="D9" s="74">
        <f>'APZ 1 - UK'!W10</f>
        <v>0</v>
      </c>
    </row>
    <row r="10" spans="1:6" s="70" customFormat="1" ht="24.75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UK'!I12</f>
        <v>29</v>
      </c>
      <c r="C11" s="73">
        <f>'APZ 1 - UK'!P12</f>
        <v>20</v>
      </c>
      <c r="D11" s="74">
        <f>'APZ 1 - UK'!W12</f>
        <v>0</v>
      </c>
    </row>
    <row r="12" spans="1:4" ht="13.5" customHeight="1">
      <c r="A12" s="75" t="s">
        <v>95</v>
      </c>
      <c r="B12" s="72">
        <f>'APZ 1 - UK'!I13</f>
        <v>0</v>
      </c>
      <c r="C12" s="73">
        <f>'APZ 1 - UK'!P13</f>
        <v>0</v>
      </c>
      <c r="D12" s="74">
        <f>'APZ 1 - UK'!W13</f>
        <v>0</v>
      </c>
    </row>
    <row r="13" spans="1:4" ht="13.5" customHeight="1">
      <c r="A13" s="75" t="s">
        <v>96</v>
      </c>
      <c r="B13" s="72">
        <f>'APZ 1 - UK'!I14</f>
        <v>29</v>
      </c>
      <c r="C13" s="73">
        <f>'APZ 1 - UK'!P14</f>
        <v>20</v>
      </c>
      <c r="D13" s="74">
        <f>'APZ 1 - UK'!W14</f>
        <v>0</v>
      </c>
    </row>
    <row r="14" spans="1:4" ht="13.5" customHeight="1">
      <c r="A14" s="75" t="s">
        <v>30</v>
      </c>
      <c r="B14" s="72">
        <f>'APZ 1 - UK'!I15</f>
        <v>0</v>
      </c>
      <c r="C14" s="73">
        <f>'APZ 1 - UK'!P15</f>
        <v>0</v>
      </c>
      <c r="D14" s="74">
        <f>'APZ 1 - UK'!W15</f>
        <v>0</v>
      </c>
    </row>
    <row r="15" spans="1:4" ht="13.5" customHeight="1" thickBot="1">
      <c r="A15" s="76" t="s">
        <v>31</v>
      </c>
      <c r="B15" s="72">
        <f>'APZ 1 - UK'!I16</f>
        <v>0</v>
      </c>
      <c r="C15" s="73">
        <f>'APZ 1 - UK'!P16</f>
        <v>0</v>
      </c>
      <c r="D15" s="74">
        <f>'APZ 1 - UK'!W16</f>
        <v>0</v>
      </c>
    </row>
    <row r="16" spans="1:6" s="78" customFormat="1" ht="24.75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UK'!I18</f>
        <v>142</v>
      </c>
      <c r="C17" s="73">
        <f>'APZ 1 - UK'!P18</f>
        <v>142</v>
      </c>
      <c r="D17" s="74">
        <f>'APZ 1 - UK'!W18</f>
        <v>0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UK'!I19</f>
        <v>23</v>
      </c>
      <c r="C18" s="73">
        <f>'APZ 1 - UK'!P19</f>
        <v>23</v>
      </c>
      <c r="D18" s="74">
        <f>'APZ 1 - UK'!W19</f>
        <v>1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UK'!I20</f>
        <v>45</v>
      </c>
      <c r="C19" s="73">
        <f>'APZ 1 - UK'!P20</f>
        <v>45</v>
      </c>
      <c r="D19" s="74">
        <f>'APZ 1 - UK'!W20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UK'!I21</f>
        <v>120</v>
      </c>
      <c r="C20" s="73">
        <f>'APZ 1 - UK'!P21</f>
        <v>120</v>
      </c>
      <c r="D20" s="74">
        <f>'APZ 1 - UK'!W21</f>
        <v>1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UK'!I22</f>
        <v>26</v>
      </c>
      <c r="C21" s="73">
        <f>'APZ 1 - UK'!P22</f>
        <v>26</v>
      </c>
      <c r="D21" s="74">
        <f>'APZ 1 - UK'!W22</f>
        <v>1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.75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UK'!P24</f>
        <v>28</v>
      </c>
      <c r="D23" s="74">
        <f>'APZ 1 - UK'!W24</f>
        <v>5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UK'!P25</f>
        <v>0</v>
      </c>
      <c r="D24" s="74">
        <f>'APZ 1 - UK'!W25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UK'!P26</f>
        <v>0</v>
      </c>
      <c r="D25" s="74">
        <f>'APZ 1 - UK'!W26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UK'!P27</f>
        <v>28</v>
      </c>
      <c r="D26" s="74">
        <f>'APZ 1 - UK'!W27</f>
        <v>5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UK'!P28</f>
        <v>0</v>
      </c>
      <c r="D27" s="74">
        <f>'APZ 1 - UK'!W28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.75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UK'!I30</f>
        <v>18</v>
      </c>
      <c r="C29" s="73">
        <f>'APZ 1 - UK'!P30</f>
        <v>14</v>
      </c>
      <c r="D29" s="74">
        <f>'APZ 1 - UK'!W30</f>
        <v>14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UK'!I31</f>
        <v>0</v>
      </c>
      <c r="C30" s="73">
        <f>'APZ 1 - UK'!P31</f>
        <v>0</v>
      </c>
      <c r="D30" s="74">
        <f>'APZ 1 - UK'!W31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UK'!I32</f>
        <v>18</v>
      </c>
      <c r="C31" s="73">
        <f>'APZ 1 - UK'!P32</f>
        <v>14</v>
      </c>
      <c r="D31" s="74">
        <f>'APZ 1 - UK'!W32</f>
        <v>14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UK'!I33</f>
        <v>0</v>
      </c>
      <c r="C32" s="73">
        <f>'APZ 1 - UK'!P33</f>
        <v>0</v>
      </c>
      <c r="D32" s="74">
        <f>'APZ 1 - UK'!W33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UK'!I34</f>
        <v>0</v>
      </c>
      <c r="C33" s="73">
        <f>'APZ 1 - UK'!P34</f>
        <v>0</v>
      </c>
      <c r="D33" s="74">
        <f>'APZ 1 - UK'!W34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.75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UK'!I36</f>
        <v>33</v>
      </c>
      <c r="C35" s="73">
        <f>'APZ 1 - UK'!P36</f>
        <v>32</v>
      </c>
      <c r="D35" s="74">
        <f>'APZ 1 - UK'!W36</f>
        <v>32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UK'!I37</f>
        <v>0</v>
      </c>
      <c r="C36" s="73">
        <f>'APZ 1 - UK'!P37</f>
        <v>0</v>
      </c>
      <c r="D36" s="74">
        <f>'APZ 1 - UK'!W37</f>
        <v>0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UK'!I38</f>
        <v>2</v>
      </c>
      <c r="C37" s="73">
        <f>'APZ 1 - UK'!P38</f>
        <v>1</v>
      </c>
      <c r="D37" s="74">
        <f>'APZ 1 - UK'!W38</f>
        <v>1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UK'!I39</f>
        <v>31</v>
      </c>
      <c r="C38" s="73">
        <f>'APZ 1 - UK'!P39</f>
        <v>31</v>
      </c>
      <c r="D38" s="74">
        <f>'APZ 1 - UK'!W39</f>
        <v>31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UK'!I40</f>
        <v>0</v>
      </c>
      <c r="C39" s="73">
        <f>'APZ 1 - UK'!P40</f>
        <v>0</v>
      </c>
      <c r="D39" s="74">
        <f>'APZ 1 - UK'!W40</f>
        <v>0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.75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UK'!P42</f>
        <v>2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UK'!P43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UK'!P44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UK'!P45</f>
        <v>2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UK'!P46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.75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UK'!P48</f>
        <v>1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UK'!P49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UK'!P50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UK'!P51</f>
        <v>1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UK'!P52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.75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UK'!I54</f>
        <v>0</v>
      </c>
      <c r="C53" s="73">
        <f>'APZ 1 - UK'!P54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UK'!I55</f>
        <v>0</v>
      </c>
      <c r="C54" s="73">
        <f>'APZ 1 - UK'!P55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UK'!I56</f>
        <v>0</v>
      </c>
      <c r="C55" s="73">
        <f>'APZ 1 - UK'!P56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UK'!I57</f>
        <v>0</v>
      </c>
      <c r="C56" s="73">
        <f>'APZ 1 - UK'!P57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UK'!I58</f>
        <v>0</v>
      </c>
      <c r="C57" s="107">
        <f>'APZ 1 - UK'!P58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.75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UK'!P60</f>
        <v>4</v>
      </c>
      <c r="D59" s="74">
        <f>'APZ 1 - UK'!W60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UK'!P61</f>
        <v>0</v>
      </c>
      <c r="D60" s="74">
        <f>'APZ 1 - UK'!W61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UK'!P62</f>
        <v>1</v>
      </c>
      <c r="D61" s="74">
        <f>'APZ 1 - UK'!W62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UK'!P63</f>
        <v>3</v>
      </c>
      <c r="D62" s="74">
        <f>'APZ 1 - UK'!W63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UK'!P64</f>
        <v>0</v>
      </c>
      <c r="D63" s="74">
        <f>'APZ 1 - UK'!W64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.75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UK'!P66</f>
        <v>0</v>
      </c>
      <c r="D65" s="74">
        <f>'APZ 1 - UK'!W66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UK'!P67</f>
        <v>0</v>
      </c>
      <c r="D66" s="74">
        <f>'APZ 1 - UK'!W67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UK'!P68</f>
        <v>0</v>
      </c>
      <c r="D67" s="74">
        <f>'APZ 1 - UK'!W68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UK'!P69</f>
        <v>0</v>
      </c>
      <c r="D68" s="74">
        <f>'APZ 1 - UK'!W69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UK'!P70</f>
        <v>0</v>
      </c>
      <c r="D69" s="74">
        <f>'APZ 1 - UK'!W70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.75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UK'!I72</f>
        <v>250</v>
      </c>
      <c r="C71" s="73">
        <f>'APZ 1 - UK'!P72</f>
        <v>220</v>
      </c>
      <c r="D71" s="74">
        <f>'APZ 1 - UK'!W72</f>
        <v>37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UK'!I73</f>
        <v>0</v>
      </c>
      <c r="C72" s="73">
        <f>'APZ 1 - UK'!P73</f>
        <v>0</v>
      </c>
      <c r="D72" s="74">
        <f>'APZ 1 - UK'!W73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UK'!I74</f>
        <v>114</v>
      </c>
      <c r="C73" s="73">
        <f>'APZ 1 - UK'!P74</f>
        <v>114</v>
      </c>
      <c r="D73" s="74">
        <f>'APZ 1 - UK'!W74</f>
        <v>37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UK'!I75</f>
        <v>136</v>
      </c>
      <c r="C74" s="73">
        <f>'APZ 1 - UK'!P75</f>
        <v>106</v>
      </c>
      <c r="D74" s="74">
        <f>'APZ 1 - UK'!W75</f>
        <v>0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UK'!I76</f>
        <v>1</v>
      </c>
      <c r="C75" s="73">
        <f>'APZ 1 - UK'!P76</f>
        <v>1</v>
      </c>
      <c r="D75" s="74">
        <f>'APZ 1 - UK'!W76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.75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UK'!I78</f>
        <v>41</v>
      </c>
      <c r="C77" s="73">
        <f>'APZ 1 - UK'!P78</f>
        <v>41</v>
      </c>
      <c r="D77" s="74">
        <f>'APZ 1 - UK'!W78</f>
        <v>0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UK'!I79</f>
        <v>0</v>
      </c>
      <c r="C78" s="73">
        <f>'APZ 1 - UK'!P79</f>
        <v>0</v>
      </c>
      <c r="D78" s="74">
        <f>'APZ 1 - UK'!W79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UK'!I80</f>
        <v>1</v>
      </c>
      <c r="C79" s="73">
        <f>'APZ 1 - UK'!P80</f>
        <v>1</v>
      </c>
      <c r="D79" s="74">
        <f>'APZ 1 - UK'!W80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UK'!I81</f>
        <v>40</v>
      </c>
      <c r="C80" s="73">
        <f>'APZ 1 - UK'!P81</f>
        <v>40</v>
      </c>
      <c r="D80" s="74">
        <f>'APZ 1 - UK'!W81</f>
        <v>0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UK'!I82</f>
        <v>18</v>
      </c>
      <c r="C81" s="73">
        <f>'APZ 1 - UK'!P82</f>
        <v>18</v>
      </c>
      <c r="D81" s="74">
        <f>'APZ 1 - UK'!W82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.75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UK'!I84</f>
        <v>68</v>
      </c>
      <c r="C83" s="73">
        <f>'APZ 1 - UK'!P84</f>
        <v>87</v>
      </c>
      <c r="D83" s="74">
        <f>'APZ 1 - UK'!W84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UK'!I85</f>
        <v>3</v>
      </c>
      <c r="C84" s="73">
        <f>'APZ 1 - UK'!P85</f>
        <v>9</v>
      </c>
      <c r="D84" s="74">
        <f>'APZ 1 - UK'!W85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UK'!I86</f>
        <v>3</v>
      </c>
      <c r="C85" s="73">
        <f>'APZ 1 - UK'!P86</f>
        <v>1</v>
      </c>
      <c r="D85" s="74">
        <f>'APZ 1 - UK'!W86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UK'!I87</f>
        <v>68</v>
      </c>
      <c r="C86" s="73">
        <f>'APZ 1 - UK'!P87</f>
        <v>95</v>
      </c>
      <c r="D86" s="74">
        <f>'APZ 1 - UK'!W87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UK'!I88</f>
        <v>9</v>
      </c>
      <c r="C87" s="73">
        <f>'APZ 1 - UK'!P88</f>
        <v>16</v>
      </c>
      <c r="D87" s="74">
        <f>'APZ 1 - UK'!W88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UK'!I90</f>
        <v>519</v>
      </c>
      <c r="C89" s="73">
        <f>'APZ 1 - UK'!P90</f>
        <v>852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UK'!I91</f>
        <v>10</v>
      </c>
      <c r="C90" s="73">
        <f>'APZ 1 - UK'!P91</f>
        <v>12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UK'!I92</f>
        <v>1</v>
      </c>
      <c r="C91" s="73">
        <f>'APZ 1 - UK'!P92</f>
        <v>1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UK'!I93</f>
        <v>528</v>
      </c>
      <c r="C92" s="73">
        <f>'APZ 1 - UK'!P93</f>
        <v>863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UK'!I94</f>
        <v>10</v>
      </c>
      <c r="C93" s="73">
        <f>'APZ 1 - UK'!P94</f>
        <v>12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UK'!P96</f>
        <v>0</v>
      </c>
      <c r="D95" s="74">
        <f>'APZ 1 - UK'!W96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UK'!P97</f>
        <v>0</v>
      </c>
      <c r="D96" s="74">
        <f>'APZ 1 - UK'!W97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UK'!P98</f>
        <v>0</v>
      </c>
      <c r="D97" s="74">
        <f>'APZ 1 - UK'!W98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UK'!P99</f>
        <v>0</v>
      </c>
      <c r="D98" s="74">
        <f>'APZ 1 - UK'!W99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UK'!P100</f>
        <v>0</v>
      </c>
      <c r="D99" s="152">
        <f>'APZ 1 - UK'!W100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153" t="s">
        <v>27</v>
      </c>
      <c r="B101" s="84"/>
      <c r="C101" s="73">
        <f>'APZ 1 - UK'!P102</f>
        <v>0</v>
      </c>
      <c r="D101" s="74">
        <f>'APZ 1 - UK'!W102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UK'!P103</f>
        <v>0</v>
      </c>
      <c r="D102" s="74">
        <f>'APZ 1 - UK'!W103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UK'!P104</f>
        <v>0</v>
      </c>
      <c r="D103" s="74">
        <f>'APZ 1 - UK'!W104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UK'!P105</f>
        <v>0</v>
      </c>
      <c r="D104" s="74">
        <f>'APZ 1 - UK'!W105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UK'!P106</f>
        <v>0</v>
      </c>
      <c r="D105" s="152">
        <f>'APZ 1 - UK'!W106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70">
        <f>'APZ 1 - UK'!P108</f>
        <v>20</v>
      </c>
      <c r="D107" s="94">
        <f>'APZ 1 - UK'!W108</f>
        <v>2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71">
        <f>'APZ 1 - UK'!P109</f>
        <v>6</v>
      </c>
      <c r="D108" s="161">
        <f>'APZ 1 - UK'!W109</f>
        <v>0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71">
        <f>'APZ 1 - UK'!P110</f>
        <v>12</v>
      </c>
      <c r="D109" s="161">
        <f>'APZ 1 - UK'!W110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71">
        <f>'APZ 1 - UK'!P111</f>
        <v>14</v>
      </c>
      <c r="D110" s="161">
        <f>'APZ 1 - UK'!W111</f>
        <v>2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95"/>
      <c r="C111" s="172">
        <f>'APZ 1 - UK'!P112</f>
        <v>13</v>
      </c>
      <c r="D111" s="169">
        <f>'APZ 1 - UK'!W112</f>
        <v>0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166"/>
      <c r="C112" s="166"/>
      <c r="D112" s="167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UK'!I114</f>
        <v>43</v>
      </c>
      <c r="C113" s="103">
        <f>'APZ 1 - UK'!P114</f>
        <v>43</v>
      </c>
      <c r="D113" s="94">
        <f>'APZ 1 - UK'!W114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UK'!I115</f>
        <v>28</v>
      </c>
      <c r="C114" s="160">
        <f>'APZ 1 - UK'!P115</f>
        <v>28</v>
      </c>
      <c r="D114" s="161">
        <f>'APZ 1 - UK'!W115</f>
        <v>2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UK'!I116</f>
        <v>2</v>
      </c>
      <c r="C115" s="160">
        <f>'APZ 1 - UK'!P116</f>
        <v>2</v>
      </c>
      <c r="D115" s="161">
        <f>'APZ 1 - UK'!W116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UK'!I117</f>
        <v>69</v>
      </c>
      <c r="C116" s="160">
        <f>'APZ 1 - UK'!P117</f>
        <v>69</v>
      </c>
      <c r="D116" s="161">
        <f>'APZ 1 - UK'!W117</f>
        <v>2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UK'!I118</f>
        <v>39</v>
      </c>
      <c r="C117" s="159">
        <f>'APZ 1 - UK'!P118</f>
        <v>39</v>
      </c>
      <c r="D117" s="156">
        <f>'APZ 1 - UK'!W118</f>
        <v>2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6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.75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UK'!J6</f>
        <v>108</v>
      </c>
      <c r="C5" s="73">
        <f>'APZ 1 - UK'!Q6</f>
        <v>88</v>
      </c>
      <c r="D5" s="74">
        <f>'APZ 1 - UK'!X6</f>
        <v>6</v>
      </c>
    </row>
    <row r="6" spans="1:4" ht="13.5" customHeight="1">
      <c r="A6" s="75" t="s">
        <v>95</v>
      </c>
      <c r="B6" s="72">
        <f>'APZ 1 - UK'!J7</f>
        <v>27</v>
      </c>
      <c r="C6" s="73">
        <f>'APZ 1 - UK'!Q7</f>
        <v>1</v>
      </c>
      <c r="D6" s="74">
        <f>'APZ 1 - UK'!X7</f>
        <v>0</v>
      </c>
    </row>
    <row r="7" spans="1:4" ht="13.5" customHeight="1">
      <c r="A7" s="75" t="s">
        <v>96</v>
      </c>
      <c r="B7" s="72">
        <f>'APZ 1 - UK'!J8</f>
        <v>0</v>
      </c>
      <c r="C7" s="73">
        <f>'APZ 1 - UK'!Q8</f>
        <v>1</v>
      </c>
      <c r="D7" s="74">
        <f>'APZ 1 - UK'!X8</f>
        <v>0</v>
      </c>
    </row>
    <row r="8" spans="1:4" ht="13.5" customHeight="1">
      <c r="A8" s="75" t="s">
        <v>30</v>
      </c>
      <c r="B8" s="72">
        <f>'APZ 1 - UK'!J9</f>
        <v>135</v>
      </c>
      <c r="C8" s="73">
        <f>'APZ 1 - UK'!Q9</f>
        <v>88</v>
      </c>
      <c r="D8" s="74">
        <f>'APZ 1 - UK'!X9</f>
        <v>6</v>
      </c>
    </row>
    <row r="9" spans="1:4" ht="13.5" customHeight="1" thickBot="1">
      <c r="A9" s="76" t="s">
        <v>31</v>
      </c>
      <c r="B9" s="72">
        <f>'APZ 1 - UK'!J10</f>
        <v>39</v>
      </c>
      <c r="C9" s="73">
        <f>'APZ 1 - UK'!Q10</f>
        <v>8</v>
      </c>
      <c r="D9" s="74">
        <f>'APZ 1 - UK'!X10</f>
        <v>0</v>
      </c>
    </row>
    <row r="10" spans="1:6" s="70" customFormat="1" ht="24.75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UK'!J12</f>
        <v>4</v>
      </c>
      <c r="C11" s="73">
        <f>'APZ 1 - UK'!Q12</f>
        <v>0</v>
      </c>
      <c r="D11" s="74">
        <f>'APZ 1 - UK'!X12</f>
        <v>0</v>
      </c>
    </row>
    <row r="12" spans="1:4" ht="13.5" customHeight="1">
      <c r="A12" s="75" t="s">
        <v>95</v>
      </c>
      <c r="B12" s="72">
        <f>'APZ 1 - UK'!J13</f>
        <v>0</v>
      </c>
      <c r="C12" s="73">
        <f>'APZ 1 - UK'!Q13</f>
        <v>0</v>
      </c>
      <c r="D12" s="74">
        <f>'APZ 1 - UK'!X13</f>
        <v>0</v>
      </c>
    </row>
    <row r="13" spans="1:4" ht="13.5" customHeight="1">
      <c r="A13" s="75" t="s">
        <v>96</v>
      </c>
      <c r="B13" s="72">
        <f>'APZ 1 - UK'!J14</f>
        <v>4</v>
      </c>
      <c r="C13" s="73">
        <f>'APZ 1 - UK'!Q14</f>
        <v>0</v>
      </c>
      <c r="D13" s="74">
        <f>'APZ 1 - UK'!X14</f>
        <v>0</v>
      </c>
    </row>
    <row r="14" spans="1:4" ht="13.5" customHeight="1">
      <c r="A14" s="75" t="s">
        <v>30</v>
      </c>
      <c r="B14" s="72">
        <f>'APZ 1 - UK'!J15</f>
        <v>0</v>
      </c>
      <c r="C14" s="73">
        <f>'APZ 1 - UK'!Q15</f>
        <v>0</v>
      </c>
      <c r="D14" s="74">
        <f>'APZ 1 - UK'!X15</f>
        <v>0</v>
      </c>
    </row>
    <row r="15" spans="1:4" ht="13.5" customHeight="1" thickBot="1">
      <c r="A15" s="76" t="s">
        <v>31</v>
      </c>
      <c r="B15" s="72">
        <f>'APZ 1 - UK'!J16</f>
        <v>0</v>
      </c>
      <c r="C15" s="73">
        <f>'APZ 1 - UK'!Q16</f>
        <v>0</v>
      </c>
      <c r="D15" s="74">
        <f>'APZ 1 - UK'!X16</f>
        <v>0</v>
      </c>
    </row>
    <row r="16" spans="1:6" s="78" customFormat="1" ht="24.75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UK'!J18</f>
        <v>15</v>
      </c>
      <c r="C17" s="73">
        <f>'APZ 1 - UK'!Q18</f>
        <v>15</v>
      </c>
      <c r="D17" s="74">
        <f>'APZ 1 - UK'!X18</f>
        <v>0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UK'!J19</f>
        <v>41</v>
      </c>
      <c r="C18" s="73">
        <f>'APZ 1 - UK'!Q19</f>
        <v>41</v>
      </c>
      <c r="D18" s="74">
        <f>'APZ 1 - UK'!X19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UK'!J20</f>
        <v>1</v>
      </c>
      <c r="C19" s="73">
        <f>'APZ 1 - UK'!Q20</f>
        <v>1</v>
      </c>
      <c r="D19" s="74">
        <f>'APZ 1 - UK'!X20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UK'!J21</f>
        <v>55</v>
      </c>
      <c r="C20" s="73">
        <f>'APZ 1 - UK'!Q21</f>
        <v>55</v>
      </c>
      <c r="D20" s="74">
        <f>'APZ 1 - UK'!X21</f>
        <v>0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UK'!J22</f>
        <v>50</v>
      </c>
      <c r="C21" s="73">
        <f>'APZ 1 - UK'!Q22</f>
        <v>50</v>
      </c>
      <c r="D21" s="74">
        <f>'APZ 1 - UK'!X22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.75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UK'!Q24</f>
        <v>22</v>
      </c>
      <c r="D23" s="74">
        <f>'APZ 1 - UK'!X24</f>
        <v>1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UK'!Q25</f>
        <v>0</v>
      </c>
      <c r="D24" s="74">
        <f>'APZ 1 - UK'!X25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UK'!Q26</f>
        <v>0</v>
      </c>
      <c r="D25" s="74">
        <f>'APZ 1 - UK'!X26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UK'!Q27</f>
        <v>22</v>
      </c>
      <c r="D26" s="74">
        <f>'APZ 1 - UK'!X27</f>
        <v>1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UK'!Q28</f>
        <v>0</v>
      </c>
      <c r="D27" s="74">
        <f>'APZ 1 - UK'!X28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.75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UK'!J30</f>
        <v>0</v>
      </c>
      <c r="C29" s="73">
        <f>'APZ 1 - UK'!Q30</f>
        <v>0</v>
      </c>
      <c r="D29" s="74">
        <f>'APZ 1 - UK'!X30</f>
        <v>0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UK'!J31</f>
        <v>0</v>
      </c>
      <c r="C30" s="73">
        <f>'APZ 1 - UK'!Q31</f>
        <v>0</v>
      </c>
      <c r="D30" s="74">
        <f>'APZ 1 - UK'!X31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UK'!J32</f>
        <v>0</v>
      </c>
      <c r="C31" s="73">
        <f>'APZ 1 - UK'!Q32</f>
        <v>0</v>
      </c>
      <c r="D31" s="74">
        <f>'APZ 1 - UK'!X32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UK'!J33</f>
        <v>0</v>
      </c>
      <c r="C32" s="73">
        <f>'APZ 1 - UK'!Q33</f>
        <v>0</v>
      </c>
      <c r="D32" s="74">
        <f>'APZ 1 - UK'!X33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UK'!J34</f>
        <v>0</v>
      </c>
      <c r="C33" s="73">
        <f>'APZ 1 - UK'!Q34</f>
        <v>0</v>
      </c>
      <c r="D33" s="74">
        <f>'APZ 1 - UK'!X34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.75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UK'!J36</f>
        <v>63</v>
      </c>
      <c r="C35" s="73">
        <f>'APZ 1 - UK'!Q36</f>
        <v>58</v>
      </c>
      <c r="D35" s="74">
        <f>'APZ 1 - UK'!X36</f>
        <v>53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UK'!J37</f>
        <v>0</v>
      </c>
      <c r="C36" s="73">
        <f>'APZ 1 - UK'!Q37</f>
        <v>2</v>
      </c>
      <c r="D36" s="74">
        <f>'APZ 1 - UK'!X37</f>
        <v>2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UK'!J38</f>
        <v>0</v>
      </c>
      <c r="C37" s="73">
        <f>'APZ 1 - UK'!Q38</f>
        <v>3</v>
      </c>
      <c r="D37" s="74">
        <f>'APZ 1 - UK'!X38</f>
        <v>3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UK'!J39</f>
        <v>63</v>
      </c>
      <c r="C38" s="73">
        <f>'APZ 1 - UK'!Q39</f>
        <v>57</v>
      </c>
      <c r="D38" s="74">
        <f>'APZ 1 - UK'!X39</f>
        <v>52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UK'!J40</f>
        <v>0</v>
      </c>
      <c r="C39" s="73">
        <f>'APZ 1 - UK'!Q40</f>
        <v>16</v>
      </c>
      <c r="D39" s="74">
        <f>'APZ 1 - UK'!X40</f>
        <v>2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.75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UK'!Q42</f>
        <v>2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UK'!Q43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UK'!Q44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UK'!Q45</f>
        <v>2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UK'!Q46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.75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UK'!Q48</f>
        <v>0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UK'!Q49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UK'!Q50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UK'!Q51</f>
        <v>0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UK'!Q52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.75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UK'!J54</f>
        <v>0</v>
      </c>
      <c r="C53" s="73">
        <f>'APZ 1 - UK'!Q54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UK'!J55</f>
        <v>0</v>
      </c>
      <c r="C54" s="73">
        <f>'APZ 1 - UK'!Q55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UK'!J56</f>
        <v>0</v>
      </c>
      <c r="C55" s="73">
        <f>'APZ 1 - UK'!Q56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UK'!J57</f>
        <v>0</v>
      </c>
      <c r="C56" s="73">
        <f>'APZ 1 - UK'!Q57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UK'!J58</f>
        <v>0</v>
      </c>
      <c r="C57" s="107">
        <f>'APZ 1 - UK'!Q58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.75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UK'!Q60</f>
        <v>4</v>
      </c>
      <c r="D59" s="74">
        <f>'APZ 1 - UK'!X60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UK'!Q61</f>
        <v>0</v>
      </c>
      <c r="D60" s="74">
        <f>'APZ 1 - UK'!X61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UK'!Q62</f>
        <v>0</v>
      </c>
      <c r="D61" s="74">
        <f>'APZ 1 - UK'!X62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UK'!Q63</f>
        <v>4</v>
      </c>
      <c r="D62" s="74">
        <f>'APZ 1 - UK'!X63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UK'!Q64</f>
        <v>0</v>
      </c>
      <c r="D63" s="74">
        <f>'APZ 1 - UK'!X64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UK'!Q66</f>
        <v>0</v>
      </c>
      <c r="D65" s="74">
        <f>'APZ 1 - UK'!X66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UK'!Q67</f>
        <v>0</v>
      </c>
      <c r="D66" s="74">
        <f>'APZ 1 - UK'!X67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UK'!Q68</f>
        <v>0</v>
      </c>
      <c r="D67" s="74">
        <f>'APZ 1 - UK'!X68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UK'!Q69</f>
        <v>0</v>
      </c>
      <c r="D68" s="74">
        <f>'APZ 1 - UK'!X69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UK'!Q70</f>
        <v>0</v>
      </c>
      <c r="D69" s="74">
        <f>'APZ 1 - UK'!X70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UK'!J72</f>
        <v>181</v>
      </c>
      <c r="C71" s="73">
        <f>'APZ 1 - UK'!Q72</f>
        <v>169</v>
      </c>
      <c r="D71" s="74">
        <f>'APZ 1 - UK'!X72</f>
        <v>13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UK'!J73</f>
        <v>0</v>
      </c>
      <c r="C72" s="73">
        <f>'APZ 1 - UK'!Q73</f>
        <v>8</v>
      </c>
      <c r="D72" s="74">
        <f>'APZ 1 - UK'!X73</f>
        <v>1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UK'!J74</f>
        <v>69</v>
      </c>
      <c r="C73" s="73">
        <f>'APZ 1 - UK'!Q74</f>
        <v>68</v>
      </c>
      <c r="D73" s="74">
        <f>'APZ 1 - UK'!X74</f>
        <v>7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UK'!J75</f>
        <v>112</v>
      </c>
      <c r="C74" s="73">
        <f>'APZ 1 - UK'!Q75</f>
        <v>109</v>
      </c>
      <c r="D74" s="74">
        <f>'APZ 1 - UK'!X75</f>
        <v>7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UK'!J76</f>
        <v>0</v>
      </c>
      <c r="C75" s="73">
        <f>'APZ 1 - UK'!Q76</f>
        <v>10</v>
      </c>
      <c r="D75" s="74">
        <f>'APZ 1 - UK'!X76</f>
        <v>1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UK'!J78</f>
        <v>37</v>
      </c>
      <c r="C77" s="73">
        <f>'APZ 1 - UK'!Q78</f>
        <v>37</v>
      </c>
      <c r="D77" s="74">
        <f>'APZ 1 - UK'!X78</f>
        <v>1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UK'!J79</f>
        <v>0</v>
      </c>
      <c r="C78" s="73">
        <f>'APZ 1 - UK'!Q79</f>
        <v>0</v>
      </c>
      <c r="D78" s="74">
        <f>'APZ 1 - UK'!X79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UK'!J80</f>
        <v>5</v>
      </c>
      <c r="C79" s="73">
        <f>'APZ 1 - UK'!Q80</f>
        <v>5</v>
      </c>
      <c r="D79" s="74">
        <f>'APZ 1 - UK'!X80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UK'!J81</f>
        <v>32</v>
      </c>
      <c r="C80" s="73">
        <f>'APZ 1 - UK'!Q81</f>
        <v>32</v>
      </c>
      <c r="D80" s="74">
        <f>'APZ 1 - UK'!X81</f>
        <v>1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UK'!J82</f>
        <v>0</v>
      </c>
      <c r="C81" s="73">
        <f>'APZ 1 - UK'!Q82</f>
        <v>9</v>
      </c>
      <c r="D81" s="74">
        <f>'APZ 1 - UK'!X82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UK'!J84</f>
        <v>61</v>
      </c>
      <c r="C83" s="73">
        <f>'APZ 1 - UK'!Q84</f>
        <v>76</v>
      </c>
      <c r="D83" s="74">
        <f>'APZ 1 - UK'!X84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UK'!J85</f>
        <v>4</v>
      </c>
      <c r="C84" s="73">
        <f>'APZ 1 - UK'!Q85</f>
        <v>17</v>
      </c>
      <c r="D84" s="74">
        <f>'APZ 1 - UK'!X85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UK'!J86</f>
        <v>0</v>
      </c>
      <c r="C85" s="73">
        <f>'APZ 1 - UK'!Q86</f>
        <v>3</v>
      </c>
      <c r="D85" s="74">
        <f>'APZ 1 - UK'!X86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UK'!J87</f>
        <v>65</v>
      </c>
      <c r="C86" s="73">
        <f>'APZ 1 - UK'!Q87</f>
        <v>90</v>
      </c>
      <c r="D86" s="74">
        <f>'APZ 1 - UK'!X87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UK'!J88</f>
        <v>7</v>
      </c>
      <c r="C87" s="73">
        <f>'APZ 1 - UK'!Q88</f>
        <v>25</v>
      </c>
      <c r="D87" s="74">
        <f>'APZ 1 - UK'!X88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UK'!J90</f>
        <v>371</v>
      </c>
      <c r="C89" s="73">
        <f>'APZ 1 - UK'!Q90</f>
        <v>548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UK'!J91</f>
        <v>0</v>
      </c>
      <c r="C90" s="73">
        <f>'APZ 1 - UK'!Q91</f>
        <v>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UK'!J92</f>
        <v>0</v>
      </c>
      <c r="C91" s="73">
        <f>'APZ 1 - UK'!Q92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UK'!J93</f>
        <v>371</v>
      </c>
      <c r="C92" s="73">
        <f>'APZ 1 - UK'!Q93</f>
        <v>548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UK'!J94</f>
        <v>0</v>
      </c>
      <c r="C93" s="73">
        <f>'APZ 1 - UK'!Q94</f>
        <v>0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UK'!Q96</f>
        <v>0</v>
      </c>
      <c r="D95" s="74">
        <f>'APZ 1 - UK'!X96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UK'!Q97</f>
        <v>0</v>
      </c>
      <c r="D96" s="74">
        <f>'APZ 1 - UK'!X97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UK'!Q98</f>
        <v>0</v>
      </c>
      <c r="D97" s="74">
        <f>'APZ 1 - UK'!X98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UK'!Q99</f>
        <v>0</v>
      </c>
      <c r="D98" s="74">
        <f>'APZ 1 - UK'!X99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UK'!Q100</f>
        <v>0</v>
      </c>
      <c r="D99" s="152">
        <f>'APZ 1 - UK'!X100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153" t="s">
        <v>27</v>
      </c>
      <c r="B101" s="84"/>
      <c r="C101" s="73">
        <f>'APZ 1 - UK'!Q102</f>
        <v>0</v>
      </c>
      <c r="D101" s="74">
        <f>'APZ 1 - UK'!X102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UK'!Q103</f>
        <v>0</v>
      </c>
      <c r="D102" s="74">
        <f>'APZ 1 - UK'!X103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UK'!Q104</f>
        <v>0</v>
      </c>
      <c r="D103" s="74">
        <f>'APZ 1 - UK'!X104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UK'!Q105</f>
        <v>0</v>
      </c>
      <c r="D104" s="74">
        <f>'APZ 1 - UK'!X105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UK'!Q106</f>
        <v>0</v>
      </c>
      <c r="D105" s="152">
        <f>'APZ 1 - UK'!X106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UK'!Q108</f>
        <v>10</v>
      </c>
      <c r="D107" s="94">
        <f>'APZ 1 - UK'!X108</f>
        <v>0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60">
        <f>'APZ 1 - UK'!Q109</f>
        <v>14</v>
      </c>
      <c r="D108" s="161">
        <f>'APZ 1 - UK'!X109</f>
        <v>0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60">
        <f>'APZ 1 - UK'!Q110</f>
        <v>14</v>
      </c>
      <c r="D109" s="161">
        <f>'APZ 1 - UK'!X110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60">
        <f>'APZ 1 - UK'!Q111</f>
        <v>10</v>
      </c>
      <c r="D110" s="161">
        <f>'APZ 1 - UK'!X111</f>
        <v>0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95"/>
      <c r="C111" s="173">
        <f>'APZ 1 - UK'!Q112</f>
        <v>21</v>
      </c>
      <c r="D111" s="174">
        <f>'APZ 1 - UK'!X112</f>
        <v>0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166"/>
      <c r="C112" s="67"/>
      <c r="D112" s="68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UK'!J114</f>
        <v>57</v>
      </c>
      <c r="C113" s="103">
        <f>'APZ 1 - UK'!Q114</f>
        <v>57</v>
      </c>
      <c r="D113" s="94">
        <f>'APZ 1 - UK'!X114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UK'!J115</f>
        <v>12</v>
      </c>
      <c r="C114" s="160">
        <f>'APZ 1 - UK'!Q115</f>
        <v>12</v>
      </c>
      <c r="D114" s="161">
        <f>'APZ 1 - UK'!X115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UK'!J116</f>
        <v>3</v>
      </c>
      <c r="C115" s="160">
        <f>'APZ 1 - UK'!Q116</f>
        <v>3</v>
      </c>
      <c r="D115" s="161">
        <f>'APZ 1 - UK'!X116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UK'!J117</f>
        <v>66</v>
      </c>
      <c r="C116" s="160">
        <f>'APZ 1 - UK'!Q117</f>
        <v>66</v>
      </c>
      <c r="D116" s="161">
        <f>'APZ 1 - UK'!X117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UK'!J118</f>
        <v>21</v>
      </c>
      <c r="C117" s="159">
        <f>'APZ 1 - UK'!Q118</f>
        <v>21</v>
      </c>
      <c r="D117" s="156">
        <f>'APZ 1 - UK'!X118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9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UK'!K6</f>
        <v>92</v>
      </c>
      <c r="C5" s="73">
        <f>'APZ 1 - UK'!R6</f>
        <v>101</v>
      </c>
      <c r="D5" s="74">
        <f>'APZ 1 - UK'!Y6</f>
        <v>9</v>
      </c>
    </row>
    <row r="6" spans="1:4" ht="13.5" customHeight="1">
      <c r="A6" s="75" t="s">
        <v>95</v>
      </c>
      <c r="B6" s="72">
        <f>'APZ 1 - UK'!K7</f>
        <v>1</v>
      </c>
      <c r="C6" s="73">
        <f>'APZ 1 - UK'!R7</f>
        <v>2</v>
      </c>
      <c r="D6" s="74">
        <f>'APZ 1 - UK'!Y7</f>
        <v>0</v>
      </c>
    </row>
    <row r="7" spans="1:4" ht="13.5" customHeight="1">
      <c r="A7" s="75" t="s">
        <v>96</v>
      </c>
      <c r="B7" s="72">
        <f>'APZ 1 - UK'!K8</f>
        <v>2</v>
      </c>
      <c r="C7" s="73">
        <f>'APZ 1 - UK'!R8</f>
        <v>2</v>
      </c>
      <c r="D7" s="74">
        <f>'APZ 1 - UK'!Y8</f>
        <v>0</v>
      </c>
    </row>
    <row r="8" spans="1:4" ht="13.5" customHeight="1">
      <c r="A8" s="75" t="s">
        <v>30</v>
      </c>
      <c r="B8" s="72">
        <f>'APZ 1 - UK'!K9</f>
        <v>91</v>
      </c>
      <c r="C8" s="73">
        <f>'APZ 1 - UK'!R9</f>
        <v>101</v>
      </c>
      <c r="D8" s="74">
        <f>'APZ 1 - UK'!Y9</f>
        <v>9</v>
      </c>
    </row>
    <row r="9" spans="1:4" ht="13.5" customHeight="1" thickBot="1">
      <c r="A9" s="76" t="s">
        <v>31</v>
      </c>
      <c r="B9" s="72">
        <f>'APZ 1 - UK'!K10</f>
        <v>1</v>
      </c>
      <c r="C9" s="73">
        <f>'APZ 1 - UK'!R10</f>
        <v>2</v>
      </c>
      <c r="D9" s="74">
        <f>'APZ 1 - UK'!Y10</f>
        <v>0</v>
      </c>
    </row>
    <row r="10" spans="1:6" s="70" customFormat="1" ht="24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UK'!K12</f>
        <v>0</v>
      </c>
      <c r="C11" s="73">
        <f>'APZ 1 - UK'!R12</f>
        <v>0</v>
      </c>
      <c r="D11" s="74">
        <f>'APZ 1 - UK'!Y12</f>
        <v>0</v>
      </c>
    </row>
    <row r="12" spans="1:4" ht="13.5" customHeight="1">
      <c r="A12" s="75" t="s">
        <v>95</v>
      </c>
      <c r="B12" s="72">
        <f>'APZ 1 - UK'!K13</f>
        <v>0</v>
      </c>
      <c r="C12" s="73">
        <f>'APZ 1 - UK'!R13</f>
        <v>0</v>
      </c>
      <c r="D12" s="74">
        <f>'APZ 1 - UK'!Y13</f>
        <v>0</v>
      </c>
    </row>
    <row r="13" spans="1:4" ht="13.5" customHeight="1">
      <c r="A13" s="75" t="s">
        <v>96</v>
      </c>
      <c r="B13" s="72">
        <f>'APZ 1 - UK'!K14</f>
        <v>0</v>
      </c>
      <c r="C13" s="73">
        <f>'APZ 1 - UK'!R14</f>
        <v>0</v>
      </c>
      <c r="D13" s="74">
        <f>'APZ 1 - UK'!Y14</f>
        <v>0</v>
      </c>
    </row>
    <row r="14" spans="1:4" ht="13.5" customHeight="1">
      <c r="A14" s="75" t="s">
        <v>30</v>
      </c>
      <c r="B14" s="72">
        <f>'APZ 1 - UK'!K15</f>
        <v>0</v>
      </c>
      <c r="C14" s="73">
        <f>'APZ 1 - UK'!R15</f>
        <v>0</v>
      </c>
      <c r="D14" s="74">
        <f>'APZ 1 - UK'!Y15</f>
        <v>0</v>
      </c>
    </row>
    <row r="15" spans="1:4" ht="13.5" customHeight="1" thickBot="1">
      <c r="A15" s="76" t="s">
        <v>31</v>
      </c>
      <c r="B15" s="72">
        <f>'APZ 1 - UK'!K16</f>
        <v>0</v>
      </c>
      <c r="C15" s="73">
        <f>'APZ 1 - UK'!R16</f>
        <v>0</v>
      </c>
      <c r="D15" s="74">
        <f>'APZ 1 - UK'!Y16</f>
        <v>0</v>
      </c>
    </row>
    <row r="16" spans="1:6" s="78" customFormat="1" ht="24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UK'!K18</f>
        <v>44</v>
      </c>
      <c r="C17" s="73">
        <f>'APZ 1 - UK'!R18</f>
        <v>44</v>
      </c>
      <c r="D17" s="74">
        <f>'APZ 1 - UK'!Y18</f>
        <v>2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UK'!K19</f>
        <v>12</v>
      </c>
      <c r="C18" s="73">
        <f>'APZ 1 - UK'!R19</f>
        <v>12</v>
      </c>
      <c r="D18" s="74">
        <f>'APZ 1 - UK'!Y19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UK'!K20</f>
        <v>0</v>
      </c>
      <c r="C19" s="73">
        <f>'APZ 1 - UK'!R20</f>
        <v>0</v>
      </c>
      <c r="D19" s="74">
        <f>'APZ 1 - UK'!Y20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UK'!K21</f>
        <v>56</v>
      </c>
      <c r="C20" s="73">
        <f>'APZ 1 - UK'!R21</f>
        <v>56</v>
      </c>
      <c r="D20" s="74">
        <f>'APZ 1 - UK'!Y21</f>
        <v>2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UK'!K22</f>
        <v>12</v>
      </c>
      <c r="C21" s="73">
        <f>'APZ 1 - UK'!R22</f>
        <v>12</v>
      </c>
      <c r="D21" s="74">
        <f>'APZ 1 - UK'!Y22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UK'!R24</f>
        <v>9</v>
      </c>
      <c r="D23" s="74">
        <f>'APZ 1 - UK'!Y24</f>
        <v>0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UK'!R25</f>
        <v>0</v>
      </c>
      <c r="D24" s="74">
        <f>'APZ 1 - UK'!Y25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UK'!R26</f>
        <v>0</v>
      </c>
      <c r="D25" s="74">
        <f>'APZ 1 - UK'!Y26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UK'!R27</f>
        <v>9</v>
      </c>
      <c r="D26" s="74">
        <f>'APZ 1 - UK'!Y27</f>
        <v>0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UK'!R28</f>
        <v>0</v>
      </c>
      <c r="D27" s="74">
        <f>'APZ 1 - UK'!Y28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UK'!K30</f>
        <v>0</v>
      </c>
      <c r="C29" s="73">
        <f>'APZ 1 - UK'!R30</f>
        <v>0</v>
      </c>
      <c r="D29" s="74">
        <f>'APZ 1 - UK'!Y30</f>
        <v>0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UK'!K31</f>
        <v>0</v>
      </c>
      <c r="C30" s="73">
        <f>'APZ 1 - UK'!R31</f>
        <v>0</v>
      </c>
      <c r="D30" s="74">
        <f>'APZ 1 - UK'!Y31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UK'!K32</f>
        <v>0</v>
      </c>
      <c r="C31" s="73">
        <f>'APZ 1 - UK'!R32</f>
        <v>0</v>
      </c>
      <c r="D31" s="74">
        <f>'APZ 1 - UK'!Y32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UK'!K33</f>
        <v>0</v>
      </c>
      <c r="C32" s="73">
        <f>'APZ 1 - UK'!R33</f>
        <v>0</v>
      </c>
      <c r="D32" s="74">
        <f>'APZ 1 - UK'!Y33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UK'!K34</f>
        <v>0</v>
      </c>
      <c r="C33" s="73">
        <f>'APZ 1 - UK'!R34</f>
        <v>0</v>
      </c>
      <c r="D33" s="74">
        <f>'APZ 1 - UK'!Y34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UK'!K36</f>
        <v>35</v>
      </c>
      <c r="C35" s="73">
        <f>'APZ 1 - UK'!R36</f>
        <v>35</v>
      </c>
      <c r="D35" s="74">
        <f>'APZ 1 - UK'!Y36</f>
        <v>28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UK'!K37</f>
        <v>0</v>
      </c>
      <c r="C36" s="73">
        <f>'APZ 1 - UK'!R37</f>
        <v>0</v>
      </c>
      <c r="D36" s="74">
        <f>'APZ 1 - UK'!Y37</f>
        <v>0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UK'!K38</f>
        <v>0</v>
      </c>
      <c r="C37" s="73">
        <f>'APZ 1 - UK'!R38</f>
        <v>0</v>
      </c>
      <c r="D37" s="74">
        <f>'APZ 1 - UK'!Y38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UK'!K39</f>
        <v>35</v>
      </c>
      <c r="C38" s="73">
        <f>'APZ 1 - UK'!R39</f>
        <v>35</v>
      </c>
      <c r="D38" s="74">
        <f>'APZ 1 - UK'!Y39</f>
        <v>28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UK'!K40</f>
        <v>0</v>
      </c>
      <c r="C39" s="73">
        <f>'APZ 1 - UK'!R40</f>
        <v>6</v>
      </c>
      <c r="D39" s="74">
        <f>'APZ 1 - UK'!Y40</f>
        <v>6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UK'!R42</f>
        <v>0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UK'!R43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UK'!R44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UK'!R45</f>
        <v>0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UK'!R46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UK'!R48</f>
        <v>0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UK'!R49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UK'!R50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UK'!R51</f>
        <v>0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UK'!R52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UK'!K54</f>
        <v>0</v>
      </c>
      <c r="C53" s="73">
        <f>'APZ 1 - UK'!R54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UK'!K55</f>
        <v>0</v>
      </c>
      <c r="C54" s="73">
        <f>'APZ 1 - UK'!R55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UK'!K56</f>
        <v>0</v>
      </c>
      <c r="C55" s="73">
        <f>'APZ 1 - UK'!R56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UK'!K57</f>
        <v>0</v>
      </c>
      <c r="C56" s="73">
        <f>'APZ 1 - UK'!R57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UK'!K58</f>
        <v>0</v>
      </c>
      <c r="C57" s="107">
        <f>'APZ 1 - UK'!R58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UK'!R60</f>
        <v>1</v>
      </c>
      <c r="D59" s="74">
        <f>'APZ 1 - UK'!Y60</f>
        <v>1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UK'!R61</f>
        <v>1</v>
      </c>
      <c r="D60" s="74">
        <f>'APZ 1 - UK'!Y61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UK'!R62</f>
        <v>0</v>
      </c>
      <c r="D61" s="74">
        <f>'APZ 1 - UK'!Y62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UK'!R63</f>
        <v>2</v>
      </c>
      <c r="D62" s="74">
        <f>'APZ 1 - UK'!Y63</f>
        <v>1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UK'!R64</f>
        <v>1</v>
      </c>
      <c r="D63" s="74">
        <f>'APZ 1 - UK'!Y64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UK'!R66</f>
        <v>0</v>
      </c>
      <c r="D65" s="74">
        <f>'APZ 1 - UK'!Y66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UK'!R67</f>
        <v>0</v>
      </c>
      <c r="D66" s="74">
        <f>'APZ 1 - UK'!Y67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UK'!R68</f>
        <v>0</v>
      </c>
      <c r="D67" s="74">
        <f>'APZ 1 - UK'!Y68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UK'!R69</f>
        <v>0</v>
      </c>
      <c r="D68" s="74">
        <f>'APZ 1 - UK'!Y69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UK'!R70</f>
        <v>0</v>
      </c>
      <c r="D69" s="74">
        <f>'APZ 1 - UK'!Y70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UK'!K72</f>
        <v>190</v>
      </c>
      <c r="C71" s="73">
        <f>'APZ 1 - UK'!R72</f>
        <v>186</v>
      </c>
      <c r="D71" s="74">
        <f>'APZ 1 - UK'!Y72</f>
        <v>17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UK'!K73</f>
        <v>59</v>
      </c>
      <c r="C72" s="73">
        <f>'APZ 1 - UK'!R73</f>
        <v>59</v>
      </c>
      <c r="D72" s="74">
        <f>'APZ 1 - UK'!Y73</f>
        <v>4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UK'!K74</f>
        <v>2</v>
      </c>
      <c r="C73" s="73">
        <f>'APZ 1 - UK'!R74</f>
        <v>2</v>
      </c>
      <c r="D73" s="74">
        <f>'APZ 1 - UK'!Y74</f>
        <v>0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UK'!K75</f>
        <v>247</v>
      </c>
      <c r="C74" s="73">
        <f>'APZ 1 - UK'!R75</f>
        <v>243</v>
      </c>
      <c r="D74" s="74">
        <f>'APZ 1 - UK'!Y75</f>
        <v>21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UK'!K76</f>
        <v>59</v>
      </c>
      <c r="C75" s="73">
        <f>'APZ 1 - UK'!R76</f>
        <v>59</v>
      </c>
      <c r="D75" s="74">
        <f>'APZ 1 - UK'!Y76</f>
        <v>4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UK'!K78</f>
        <v>86</v>
      </c>
      <c r="C77" s="73">
        <f>'APZ 1 - UK'!R78</f>
        <v>86</v>
      </c>
      <c r="D77" s="74">
        <f>'APZ 1 - UK'!Y78</f>
        <v>5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UK'!K79</f>
        <v>0</v>
      </c>
      <c r="C78" s="73">
        <f>'APZ 1 - UK'!R79</f>
        <v>0</v>
      </c>
      <c r="D78" s="74">
        <f>'APZ 1 - UK'!Y79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UK'!K80</f>
        <v>35</v>
      </c>
      <c r="C79" s="73">
        <f>'APZ 1 - UK'!R80</f>
        <v>35</v>
      </c>
      <c r="D79" s="74">
        <f>'APZ 1 - UK'!Y80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UK'!K81</f>
        <v>51</v>
      </c>
      <c r="C80" s="73">
        <f>'APZ 1 - UK'!R81</f>
        <v>51</v>
      </c>
      <c r="D80" s="74">
        <f>'APZ 1 - UK'!Y81</f>
        <v>5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UK'!K82</f>
        <v>15</v>
      </c>
      <c r="C81" s="73">
        <f>'APZ 1 - UK'!R82</f>
        <v>15</v>
      </c>
      <c r="D81" s="74">
        <f>'APZ 1 - UK'!Y82</f>
        <v>2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UK'!K84</f>
        <v>28</v>
      </c>
      <c r="C83" s="73">
        <f>'APZ 1 - UK'!R84</f>
        <v>40</v>
      </c>
      <c r="D83" s="74">
        <f>'APZ 1 - UK'!Y84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UK'!K85</f>
        <v>5</v>
      </c>
      <c r="C84" s="73">
        <f>'APZ 1 - UK'!R85</f>
        <v>5</v>
      </c>
      <c r="D84" s="74">
        <f>'APZ 1 - UK'!Y85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UK'!K86</f>
        <v>1</v>
      </c>
      <c r="C85" s="73">
        <f>'APZ 1 - UK'!R86</f>
        <v>6</v>
      </c>
      <c r="D85" s="74">
        <f>'APZ 1 - UK'!Y86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UK'!K87</f>
        <v>32</v>
      </c>
      <c r="C86" s="73">
        <f>'APZ 1 - UK'!R87</f>
        <v>39</v>
      </c>
      <c r="D86" s="74">
        <f>'APZ 1 - UK'!Y87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UK'!K88</f>
        <v>11</v>
      </c>
      <c r="C87" s="73">
        <f>'APZ 1 - UK'!R88</f>
        <v>18</v>
      </c>
      <c r="D87" s="74">
        <f>'APZ 1 - UK'!Y88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UK'!K90</f>
        <v>324</v>
      </c>
      <c r="C89" s="73">
        <f>'APZ 1 - UK'!R90</f>
        <v>510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UK'!K91</f>
        <v>5</v>
      </c>
      <c r="C90" s="73">
        <f>'APZ 1 - UK'!R91</f>
        <v>20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UK'!K92</f>
        <v>0</v>
      </c>
      <c r="C91" s="73">
        <f>'APZ 1 - UK'!R92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UK'!K93</f>
        <v>329</v>
      </c>
      <c r="C92" s="73">
        <f>'APZ 1 - UK'!R93</f>
        <v>530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UK'!K94</f>
        <v>5</v>
      </c>
      <c r="C93" s="73">
        <f>'APZ 1 - UK'!R94</f>
        <v>25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UK'!R96</f>
        <v>0</v>
      </c>
      <c r="D95" s="74">
        <f>'APZ 1 - UK'!Y96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UK'!R97</f>
        <v>0</v>
      </c>
      <c r="D96" s="74">
        <f>'APZ 1 - UK'!Y97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UK'!R98</f>
        <v>0</v>
      </c>
      <c r="D97" s="74">
        <f>'APZ 1 - UK'!Y98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UK'!R99</f>
        <v>0</v>
      </c>
      <c r="D98" s="74">
        <f>'APZ 1 - UK'!Y99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UK'!R100</f>
        <v>0</v>
      </c>
      <c r="D99" s="152">
        <f>'APZ 1 - UK'!Y100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81" t="s">
        <v>27</v>
      </c>
      <c r="B101" s="84"/>
      <c r="C101" s="73">
        <f>'APZ 1 - UK'!R102</f>
        <v>0</v>
      </c>
      <c r="D101" s="74">
        <f>'APZ 1 - UK'!Y102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UK'!R103</f>
        <v>0</v>
      </c>
      <c r="D102" s="74">
        <f>'APZ 1 - UK'!Y103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UK'!R104</f>
        <v>0</v>
      </c>
      <c r="D103" s="74">
        <f>'APZ 1 - UK'!Y104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UK'!R105</f>
        <v>0</v>
      </c>
      <c r="D104" s="74">
        <f>'APZ 1 - UK'!Y105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UK'!R106</f>
        <v>0</v>
      </c>
      <c r="D105" s="152">
        <f>'APZ 1 - UK'!Y106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UK'!R108</f>
        <v>17</v>
      </c>
      <c r="D107" s="94">
        <f>'APZ 1 - UK'!Y108</f>
        <v>1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60">
        <f>'APZ 1 - UK'!R109</f>
        <v>17</v>
      </c>
      <c r="D108" s="161">
        <f>'APZ 1 - UK'!Y109</f>
        <v>1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60">
        <f>'APZ 1 - UK'!R110</f>
        <v>22</v>
      </c>
      <c r="D109" s="161">
        <f>'APZ 1 - UK'!Y110</f>
        <v>2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60">
        <f>'APZ 1 - UK'!R111</f>
        <v>12</v>
      </c>
      <c r="D110" s="161">
        <f>'APZ 1 - UK'!Y111</f>
        <v>0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84"/>
      <c r="C111" s="173">
        <f>'APZ 1 - UK'!R112</f>
        <v>26</v>
      </c>
      <c r="D111" s="174">
        <f>'APZ 1 - UK'!Y112</f>
        <v>2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67"/>
      <c r="C112" s="67"/>
      <c r="D112" s="68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UK'!K114</f>
        <v>45</v>
      </c>
      <c r="C113" s="103">
        <f>'APZ 1 - UK'!R114</f>
        <v>45</v>
      </c>
      <c r="D113" s="94">
        <f>'APZ 1 - UK'!Y114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UK'!K115</f>
        <v>24</v>
      </c>
      <c r="C114" s="160">
        <f>'APZ 1 - UK'!R115</f>
        <v>24</v>
      </c>
      <c r="D114" s="161">
        <f>'APZ 1 - UK'!Y115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UK'!K116</f>
        <v>2</v>
      </c>
      <c r="C115" s="160">
        <f>'APZ 1 - UK'!R116</f>
        <v>2</v>
      </c>
      <c r="D115" s="161">
        <f>'APZ 1 - UK'!Y116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UK'!K117</f>
        <v>67</v>
      </c>
      <c r="C116" s="160">
        <f>'APZ 1 - UK'!R117</f>
        <v>67</v>
      </c>
      <c r="D116" s="161">
        <f>'APZ 1 - UK'!Y117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UK'!K118</f>
        <v>35</v>
      </c>
      <c r="C117" s="159">
        <f>'APZ 1 - UK'!R118</f>
        <v>35</v>
      </c>
      <c r="D117" s="156">
        <f>'APZ 1 - UK'!Y118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117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UK'!L6</f>
        <v>37</v>
      </c>
      <c r="C5" s="73">
        <f>'APZ 1 - UK'!S6</f>
        <v>24</v>
      </c>
      <c r="D5" s="74">
        <f>'APZ 1 - UK'!Z6</f>
        <v>1</v>
      </c>
    </row>
    <row r="6" spans="1:4" ht="13.5" customHeight="1">
      <c r="A6" s="75" t="s">
        <v>95</v>
      </c>
      <c r="B6" s="72">
        <f>'APZ 1 - UK'!L7</f>
        <v>4</v>
      </c>
      <c r="C6" s="73">
        <f>'APZ 1 - UK'!S7</f>
        <v>0</v>
      </c>
      <c r="D6" s="74">
        <f>'APZ 1 - UK'!Z7</f>
        <v>0</v>
      </c>
    </row>
    <row r="7" spans="1:4" ht="13.5" customHeight="1">
      <c r="A7" s="75" t="s">
        <v>96</v>
      </c>
      <c r="B7" s="72">
        <f>'APZ 1 - UK'!L8</f>
        <v>3</v>
      </c>
      <c r="C7" s="73">
        <f>'APZ 1 - UK'!S8</f>
        <v>4</v>
      </c>
      <c r="D7" s="74">
        <f>'APZ 1 - UK'!Z8</f>
        <v>0</v>
      </c>
    </row>
    <row r="8" spans="1:4" ht="13.5" customHeight="1">
      <c r="A8" s="75" t="s">
        <v>30</v>
      </c>
      <c r="B8" s="72">
        <f>'APZ 1 - UK'!L9</f>
        <v>38</v>
      </c>
      <c r="C8" s="73">
        <f>'APZ 1 - UK'!S9</f>
        <v>20</v>
      </c>
      <c r="D8" s="74">
        <f>'APZ 1 - UK'!Z9</f>
        <v>1</v>
      </c>
    </row>
    <row r="9" spans="1:4" ht="13.5" customHeight="1" thickBot="1">
      <c r="A9" s="76" t="s">
        <v>31</v>
      </c>
      <c r="B9" s="72">
        <f>'APZ 1 - UK'!L10</f>
        <v>4</v>
      </c>
      <c r="C9" s="73">
        <f>'APZ 1 - UK'!S10</f>
        <v>1</v>
      </c>
      <c r="D9" s="74">
        <f>'APZ 1 - UK'!Z10</f>
        <v>0</v>
      </c>
    </row>
    <row r="10" spans="1:6" s="70" customFormat="1" ht="24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UK'!L12</f>
        <v>0</v>
      </c>
      <c r="C11" s="73">
        <f>'APZ 1 - UK'!S12</f>
        <v>0</v>
      </c>
      <c r="D11" s="74">
        <f>'APZ 1 - UK'!Z12</f>
        <v>0</v>
      </c>
    </row>
    <row r="12" spans="1:4" ht="13.5" customHeight="1">
      <c r="A12" s="75" t="s">
        <v>95</v>
      </c>
      <c r="B12" s="72">
        <f>'APZ 1 - UK'!L13</f>
        <v>0</v>
      </c>
      <c r="C12" s="73">
        <f>'APZ 1 - UK'!S13</f>
        <v>0</v>
      </c>
      <c r="D12" s="74">
        <f>'APZ 1 - UK'!Z13</f>
        <v>0</v>
      </c>
    </row>
    <row r="13" spans="1:4" ht="13.5" customHeight="1">
      <c r="A13" s="75" t="s">
        <v>96</v>
      </c>
      <c r="B13" s="72">
        <f>'APZ 1 - UK'!L14</f>
        <v>0</v>
      </c>
      <c r="C13" s="73">
        <f>'APZ 1 - UK'!S14</f>
        <v>0</v>
      </c>
      <c r="D13" s="74">
        <f>'APZ 1 - UK'!Z14</f>
        <v>0</v>
      </c>
    </row>
    <row r="14" spans="1:4" ht="13.5" customHeight="1">
      <c r="A14" s="75" t="s">
        <v>30</v>
      </c>
      <c r="B14" s="72">
        <f>'APZ 1 - UK'!L15</f>
        <v>0</v>
      </c>
      <c r="C14" s="73">
        <f>'APZ 1 - UK'!S15</f>
        <v>0</v>
      </c>
      <c r="D14" s="74">
        <f>'APZ 1 - UK'!Z15</f>
        <v>0</v>
      </c>
    </row>
    <row r="15" spans="1:4" ht="13.5" customHeight="1" thickBot="1">
      <c r="A15" s="76" t="s">
        <v>31</v>
      </c>
      <c r="B15" s="72">
        <f>'APZ 1 - UK'!L16</f>
        <v>0</v>
      </c>
      <c r="C15" s="73">
        <f>'APZ 1 - UK'!S16</f>
        <v>0</v>
      </c>
      <c r="D15" s="74">
        <f>'APZ 1 - UK'!Z16</f>
        <v>0</v>
      </c>
    </row>
    <row r="16" spans="1:6" s="78" customFormat="1" ht="24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UK'!L18</f>
        <v>62</v>
      </c>
      <c r="C17" s="73">
        <f>'APZ 1 - UK'!S18</f>
        <v>62</v>
      </c>
      <c r="D17" s="74">
        <f>'APZ 1 - UK'!Z18</f>
        <v>1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UK'!L19</f>
        <v>15</v>
      </c>
      <c r="C18" s="73">
        <f>'APZ 1 - UK'!S19</f>
        <v>15</v>
      </c>
      <c r="D18" s="74">
        <f>'APZ 1 - UK'!Z19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UK'!L20</f>
        <v>31</v>
      </c>
      <c r="C19" s="73">
        <f>'APZ 1 - UK'!S20</f>
        <v>31</v>
      </c>
      <c r="D19" s="74">
        <f>'APZ 1 - UK'!Z20</f>
        <v>1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UK'!L21</f>
        <v>46</v>
      </c>
      <c r="C20" s="73">
        <f>'APZ 1 - UK'!S21</f>
        <v>46</v>
      </c>
      <c r="D20" s="74">
        <f>'APZ 1 - UK'!Z21</f>
        <v>0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UK'!L22</f>
        <v>15</v>
      </c>
      <c r="C21" s="73">
        <f>'APZ 1 - UK'!S22</f>
        <v>15</v>
      </c>
      <c r="D21" s="74">
        <f>'APZ 1 - UK'!Z22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UK'!S24</f>
        <v>41</v>
      </c>
      <c r="D23" s="74">
        <f>'APZ 1 - UK'!Z24</f>
        <v>0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UK'!S25</f>
        <v>4</v>
      </c>
      <c r="D24" s="74">
        <f>'APZ 1 - UK'!Z25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UK'!S26</f>
        <v>2</v>
      </c>
      <c r="D25" s="74">
        <f>'APZ 1 - UK'!Z26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UK'!S27</f>
        <v>43</v>
      </c>
      <c r="D26" s="74">
        <f>'APZ 1 - UK'!Z27</f>
        <v>0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UK'!S28</f>
        <v>4</v>
      </c>
      <c r="D27" s="74">
        <f>'APZ 1 - UK'!Z28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UK'!L30</f>
        <v>0</v>
      </c>
      <c r="C29" s="73">
        <f>'APZ 1 - UK'!S30</f>
        <v>0</v>
      </c>
      <c r="D29" s="74">
        <f>'APZ 1 - UK'!Z30</f>
        <v>0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UK'!L31</f>
        <v>0</v>
      </c>
      <c r="C30" s="73">
        <f>'APZ 1 - UK'!S31</f>
        <v>0</v>
      </c>
      <c r="D30" s="74">
        <f>'APZ 1 - UK'!Z31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UK'!L32</f>
        <v>0</v>
      </c>
      <c r="C31" s="73">
        <f>'APZ 1 - UK'!S32</f>
        <v>0</v>
      </c>
      <c r="D31" s="74">
        <f>'APZ 1 - UK'!Z32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UK'!L33</f>
        <v>0</v>
      </c>
      <c r="C32" s="73">
        <f>'APZ 1 - UK'!S33</f>
        <v>0</v>
      </c>
      <c r="D32" s="74">
        <f>'APZ 1 - UK'!Z33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UK'!L34</f>
        <v>0</v>
      </c>
      <c r="C33" s="73">
        <f>'APZ 1 - UK'!S34</f>
        <v>0</v>
      </c>
      <c r="D33" s="74">
        <f>'APZ 1 - UK'!Z34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UK'!L36</f>
        <v>24</v>
      </c>
      <c r="C35" s="73">
        <f>'APZ 1 - UK'!S36</f>
        <v>31</v>
      </c>
      <c r="D35" s="74">
        <f>'APZ 1 - UK'!Z36</f>
        <v>31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UK'!L37</f>
        <v>0</v>
      </c>
      <c r="C36" s="73">
        <f>'APZ 1 - UK'!S37</f>
        <v>1</v>
      </c>
      <c r="D36" s="74">
        <f>'APZ 1 - UK'!Z37</f>
        <v>1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UK'!L38</f>
        <v>0</v>
      </c>
      <c r="C37" s="73">
        <f>'APZ 1 - UK'!S38</f>
        <v>1</v>
      </c>
      <c r="D37" s="74">
        <f>'APZ 1 - UK'!Z38</f>
        <v>1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UK'!L39</f>
        <v>24</v>
      </c>
      <c r="C38" s="73">
        <f>'APZ 1 - UK'!S39</f>
        <v>31</v>
      </c>
      <c r="D38" s="74">
        <f>'APZ 1 - UK'!Z39</f>
        <v>31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UK'!L40</f>
        <v>0</v>
      </c>
      <c r="C39" s="73">
        <f>'APZ 1 - UK'!S40</f>
        <v>8</v>
      </c>
      <c r="D39" s="74">
        <f>'APZ 1 - UK'!Z40</f>
        <v>8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UK'!S42</f>
        <v>0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UK'!S43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UK'!S44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UK'!S45</f>
        <v>0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UK'!S46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UK'!S48</f>
        <v>0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UK'!S49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UK'!S50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UK'!S51</f>
        <v>0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UK'!S52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UK'!L54</f>
        <v>0</v>
      </c>
      <c r="C53" s="73">
        <f>'APZ 1 - UK'!S54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UK'!L55</f>
        <v>0</v>
      </c>
      <c r="C54" s="73">
        <f>'APZ 1 - UK'!S55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UK'!L56</f>
        <v>0</v>
      </c>
      <c r="C55" s="73">
        <f>'APZ 1 - UK'!S56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UK'!L57</f>
        <v>0</v>
      </c>
      <c r="C56" s="73">
        <f>'APZ 1 - UK'!S57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UK'!L58</f>
        <v>0</v>
      </c>
      <c r="C57" s="107">
        <f>'APZ 1 - UK'!S58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UK'!S60</f>
        <v>0</v>
      </c>
      <c r="D59" s="74">
        <f>'APZ 1 - UK'!Z60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UK'!S61</f>
        <v>0</v>
      </c>
      <c r="D60" s="74">
        <f>'APZ 1 - UK'!Z61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UK'!S62</f>
        <v>0</v>
      </c>
      <c r="D61" s="74">
        <f>'APZ 1 - UK'!Z62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UK'!S63</f>
        <v>0</v>
      </c>
      <c r="D62" s="74">
        <f>'APZ 1 - UK'!Z63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UK'!S64</f>
        <v>0</v>
      </c>
      <c r="D63" s="74">
        <f>'APZ 1 - UK'!Z64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UK'!S66</f>
        <v>0</v>
      </c>
      <c r="D65" s="74">
        <f>'APZ 1 - UK'!Z66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UK'!S67</f>
        <v>0</v>
      </c>
      <c r="D66" s="74">
        <f>'APZ 1 - UK'!Z67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UK'!S68</f>
        <v>0</v>
      </c>
      <c r="D67" s="74">
        <f>'APZ 1 - UK'!Z68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UK'!S69</f>
        <v>0</v>
      </c>
      <c r="D68" s="74">
        <f>'APZ 1 - UK'!Z69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UK'!S70</f>
        <v>0</v>
      </c>
      <c r="D69" s="74">
        <f>'APZ 1 - UK'!Z70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UK'!L72</f>
        <v>240</v>
      </c>
      <c r="C71" s="73">
        <f>'APZ 1 - UK'!S72</f>
        <v>219</v>
      </c>
      <c r="D71" s="74">
        <f>'APZ 1 - UK'!Z72</f>
        <v>57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UK'!L73</f>
        <v>0</v>
      </c>
      <c r="C72" s="73">
        <f>'APZ 1 - UK'!S73</f>
        <v>2</v>
      </c>
      <c r="D72" s="74">
        <f>'APZ 1 - UK'!Z73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UK'!L74</f>
        <v>78</v>
      </c>
      <c r="C73" s="73">
        <f>'APZ 1 - UK'!S74</f>
        <v>76</v>
      </c>
      <c r="D73" s="74">
        <f>'APZ 1 - UK'!Z74</f>
        <v>23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UK'!L75</f>
        <v>162</v>
      </c>
      <c r="C74" s="73">
        <f>'APZ 1 - UK'!S75</f>
        <v>145</v>
      </c>
      <c r="D74" s="74">
        <f>'APZ 1 - UK'!Z75</f>
        <v>34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UK'!L76</f>
        <v>0</v>
      </c>
      <c r="C75" s="73">
        <f>'APZ 1 - UK'!S76</f>
        <v>6</v>
      </c>
      <c r="D75" s="74">
        <f>'APZ 1 - UK'!Z76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UK'!L78</f>
        <v>60</v>
      </c>
      <c r="C77" s="73">
        <f>'APZ 1 - UK'!S78</f>
        <v>60</v>
      </c>
      <c r="D77" s="74">
        <f>'APZ 1 - UK'!Z78</f>
        <v>1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UK'!L79</f>
        <v>0</v>
      </c>
      <c r="C78" s="73">
        <f>'APZ 1 - UK'!S79</f>
        <v>0</v>
      </c>
      <c r="D78" s="74">
        <f>'APZ 1 - UK'!Z79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UK'!L80</f>
        <v>4</v>
      </c>
      <c r="C79" s="73">
        <f>'APZ 1 - UK'!S80</f>
        <v>4</v>
      </c>
      <c r="D79" s="74">
        <f>'APZ 1 - UK'!Z80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UK'!L81</f>
        <v>56</v>
      </c>
      <c r="C80" s="73">
        <f>'APZ 1 - UK'!S81</f>
        <v>56</v>
      </c>
      <c r="D80" s="74">
        <f>'APZ 1 - UK'!Z81</f>
        <v>1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UK'!L82</f>
        <v>19</v>
      </c>
      <c r="C81" s="73">
        <f>'APZ 1 - UK'!S82</f>
        <v>19</v>
      </c>
      <c r="D81" s="74">
        <f>'APZ 1 - UK'!Z82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UK'!L84</f>
        <v>25</v>
      </c>
      <c r="C83" s="73">
        <f>'APZ 1 - UK'!S84</f>
        <v>34</v>
      </c>
      <c r="D83" s="74">
        <f>'APZ 1 - UK'!Z84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UK'!L85</f>
        <v>7</v>
      </c>
      <c r="C84" s="73">
        <f>'APZ 1 - UK'!S85</f>
        <v>9</v>
      </c>
      <c r="D84" s="74">
        <f>'APZ 1 - UK'!Z85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UK'!L86</f>
        <v>0</v>
      </c>
      <c r="C85" s="73">
        <f>'APZ 1 - UK'!S86</f>
        <v>3</v>
      </c>
      <c r="D85" s="74">
        <f>'APZ 1 - UK'!Z86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UK'!L87</f>
        <v>32</v>
      </c>
      <c r="C86" s="73">
        <f>'APZ 1 - UK'!S87</f>
        <v>40</v>
      </c>
      <c r="D86" s="74">
        <f>'APZ 1 - UK'!Z87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UK'!L88</f>
        <v>12</v>
      </c>
      <c r="C87" s="73">
        <f>'APZ 1 - UK'!S88</f>
        <v>18</v>
      </c>
      <c r="D87" s="74">
        <f>'APZ 1 - UK'!Z88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UK'!L90</f>
        <v>578</v>
      </c>
      <c r="C89" s="73">
        <f>'APZ 1 - UK'!S90</f>
        <v>871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UK'!L91</f>
        <v>0</v>
      </c>
      <c r="C90" s="73">
        <f>'APZ 1 - UK'!S91</f>
        <v>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UK'!L92</f>
        <v>0</v>
      </c>
      <c r="C91" s="73">
        <f>'APZ 1 - UK'!S92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UK'!L93</f>
        <v>578</v>
      </c>
      <c r="C92" s="73">
        <f>'APZ 1 - UK'!S93</f>
        <v>871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UK'!L94</f>
        <v>0</v>
      </c>
      <c r="C93" s="73">
        <f>'APZ 1 - UK'!S94</f>
        <v>0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UK'!S96</f>
        <v>0</v>
      </c>
      <c r="D95" s="74">
        <f>'APZ 1 - UK'!Z96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UK'!S97</f>
        <v>0</v>
      </c>
      <c r="D96" s="74">
        <f>'APZ 1 - UK'!Z97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UK'!S98</f>
        <v>0</v>
      </c>
      <c r="D97" s="74">
        <f>'APZ 1 - UK'!Z98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UK'!S99</f>
        <v>0</v>
      </c>
      <c r="D98" s="74">
        <f>'APZ 1 - UK'!Z99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7"/>
      <c r="C99" s="151">
        <f>'APZ 1 - UK'!S100</f>
        <v>0</v>
      </c>
      <c r="D99" s="152">
        <f>'APZ 1 - UK'!Z100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81" t="s">
        <v>27</v>
      </c>
      <c r="B101" s="92"/>
      <c r="C101" s="73">
        <f>'APZ 1 - UK'!S102</f>
        <v>0</v>
      </c>
      <c r="D101" s="74">
        <f>'APZ 1 - UK'!Z102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UK'!S103</f>
        <v>0</v>
      </c>
      <c r="D102" s="74">
        <f>'APZ 1 - UK'!Z103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UK'!S104</f>
        <v>0</v>
      </c>
      <c r="D103" s="74">
        <f>'APZ 1 - UK'!Z104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UK'!S105</f>
        <v>0</v>
      </c>
      <c r="D104" s="74">
        <f>'APZ 1 - UK'!Z105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UK'!S106</f>
        <v>0</v>
      </c>
      <c r="D105" s="152">
        <f>'APZ 1 - UK'!Z106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70">
        <f>'APZ 1 - UK'!S108</f>
        <v>25</v>
      </c>
      <c r="D107" s="94">
        <f>'APZ 1 - UK'!Z108</f>
        <v>0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71">
        <f>'APZ 1 - UK'!S109</f>
        <v>19</v>
      </c>
      <c r="D108" s="161">
        <f>'APZ 1 - UK'!Z109</f>
        <v>5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71">
        <f>'APZ 1 - UK'!S110</f>
        <v>12</v>
      </c>
      <c r="D109" s="161">
        <f>'APZ 1 - UK'!Z110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71">
        <f>'APZ 1 - UK'!S111</f>
        <v>32</v>
      </c>
      <c r="D110" s="161">
        <f>'APZ 1 - UK'!Z111</f>
        <v>5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95"/>
      <c r="C111" s="172">
        <f>'APZ 1 - UK'!S112</f>
        <v>36</v>
      </c>
      <c r="D111" s="169">
        <f>'APZ 1 - UK'!Z112</f>
        <v>5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166"/>
      <c r="C112" s="166"/>
      <c r="D112" s="167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UK'!L114</f>
        <v>34</v>
      </c>
      <c r="C113" s="103">
        <f>'APZ 1 - UK'!S114</f>
        <v>34</v>
      </c>
      <c r="D113" s="94">
        <f>'APZ 1 - UK'!Z114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UK'!L115</f>
        <v>8</v>
      </c>
      <c r="C114" s="160">
        <f>'APZ 1 - UK'!S115</f>
        <v>8</v>
      </c>
      <c r="D114" s="161">
        <f>'APZ 1 - UK'!Z115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UK'!L116</f>
        <v>3</v>
      </c>
      <c r="C115" s="160">
        <f>'APZ 1 - UK'!S116</f>
        <v>3</v>
      </c>
      <c r="D115" s="161">
        <f>'APZ 1 - UK'!Z116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UK'!L117</f>
        <v>39</v>
      </c>
      <c r="C116" s="160">
        <f>'APZ 1 - UK'!S117</f>
        <v>39</v>
      </c>
      <c r="D116" s="161">
        <f>'APZ 1 - UK'!Z117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UK'!L118</f>
        <v>21</v>
      </c>
      <c r="C117" s="159">
        <f>'APZ 1 - UK'!S118</f>
        <v>21</v>
      </c>
      <c r="D117" s="156">
        <f>'APZ 1 - UK'!Z118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40" customWidth="1"/>
    <col min="27" max="16384" width="9.140625" style="2" customWidth="1"/>
  </cols>
  <sheetData>
    <row r="1" spans="1:26" ht="15" customHeight="1">
      <c r="A1" s="191" t="s">
        <v>141</v>
      </c>
      <c r="B1" s="191"/>
      <c r="C1" s="191"/>
      <c r="D1" s="191"/>
      <c r="F1" s="188" t="s">
        <v>22</v>
      </c>
      <c r="G1" s="188"/>
      <c r="H1" s="188"/>
      <c r="I1" s="188"/>
      <c r="J1" s="188"/>
      <c r="K1" s="188"/>
      <c r="L1" s="188"/>
      <c r="M1" s="187" t="s">
        <v>23</v>
      </c>
      <c r="N1" s="187"/>
      <c r="O1" s="187"/>
      <c r="P1" s="187"/>
      <c r="Q1" s="187"/>
      <c r="R1" s="187"/>
      <c r="S1" s="187"/>
      <c r="T1" s="188" t="s">
        <v>24</v>
      </c>
      <c r="U1" s="188"/>
      <c r="V1" s="188"/>
      <c r="W1" s="188"/>
      <c r="X1" s="188"/>
      <c r="Y1" s="188"/>
      <c r="Z1" s="188"/>
    </row>
    <row r="2" spans="1:26" ht="24" customHeight="1">
      <c r="A2" s="191"/>
      <c r="B2" s="191"/>
      <c r="C2" s="191"/>
      <c r="D2" s="191"/>
      <c r="F2" s="190" t="s">
        <v>4</v>
      </c>
      <c r="G2" s="190" t="s">
        <v>5</v>
      </c>
      <c r="H2" s="190" t="s">
        <v>7</v>
      </c>
      <c r="I2" s="190" t="s">
        <v>8</v>
      </c>
      <c r="J2" s="190" t="s">
        <v>6</v>
      </c>
      <c r="K2" s="190" t="s">
        <v>9</v>
      </c>
      <c r="L2" s="190" t="s">
        <v>10</v>
      </c>
      <c r="M2" s="189" t="s">
        <v>4</v>
      </c>
      <c r="N2" s="189" t="s">
        <v>5</v>
      </c>
      <c r="O2" s="189" t="s">
        <v>7</v>
      </c>
      <c r="P2" s="189" t="s">
        <v>8</v>
      </c>
      <c r="Q2" s="189" t="s">
        <v>6</v>
      </c>
      <c r="R2" s="189" t="s">
        <v>9</v>
      </c>
      <c r="S2" s="189" t="s">
        <v>10</v>
      </c>
      <c r="T2" s="190" t="s">
        <v>4</v>
      </c>
      <c r="U2" s="190" t="s">
        <v>5</v>
      </c>
      <c r="V2" s="190" t="s">
        <v>7</v>
      </c>
      <c r="W2" s="190" t="s">
        <v>8</v>
      </c>
      <c r="X2" s="190" t="s">
        <v>6</v>
      </c>
      <c r="Y2" s="190" t="s">
        <v>9</v>
      </c>
      <c r="Z2" s="190" t="s">
        <v>10</v>
      </c>
    </row>
    <row r="3" spans="1:26" ht="3" customHeight="1">
      <c r="A3" s="33"/>
      <c r="B3" s="33"/>
      <c r="C3" s="33"/>
      <c r="D3" s="33"/>
      <c r="F3" s="190"/>
      <c r="G3" s="190"/>
      <c r="H3" s="190"/>
      <c r="I3" s="190"/>
      <c r="J3" s="190"/>
      <c r="K3" s="190"/>
      <c r="L3" s="190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</row>
    <row r="4" spans="1:26" ht="30" customHeight="1">
      <c r="A4" s="34" t="s">
        <v>0</v>
      </c>
      <c r="B4" s="4" t="s">
        <v>22</v>
      </c>
      <c r="C4" s="5" t="s">
        <v>25</v>
      </c>
      <c r="D4" s="4" t="s">
        <v>24</v>
      </c>
      <c r="F4" s="190"/>
      <c r="G4" s="190"/>
      <c r="H4" s="190"/>
      <c r="I4" s="190"/>
      <c r="J4" s="190"/>
      <c r="K4" s="190"/>
      <c r="L4" s="190"/>
      <c r="M4" s="189"/>
      <c r="N4" s="189"/>
      <c r="O4" s="189"/>
      <c r="P4" s="189"/>
      <c r="Q4" s="189"/>
      <c r="R4" s="189"/>
      <c r="S4" s="189"/>
      <c r="T4" s="190"/>
      <c r="U4" s="190"/>
      <c r="V4" s="190"/>
      <c r="W4" s="190"/>
      <c r="X4" s="190"/>
      <c r="Y4" s="190"/>
      <c r="Z4" s="190"/>
    </row>
    <row r="5" spans="1:26" ht="15">
      <c r="A5" s="11" t="s">
        <v>26</v>
      </c>
      <c r="B5" s="35"/>
      <c r="C5" s="35"/>
      <c r="D5" s="35"/>
      <c r="E5" s="3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">
      <c r="A6" s="11" t="s">
        <v>27</v>
      </c>
      <c r="B6" s="37">
        <f>SUM(F6:L6)</f>
        <v>702</v>
      </c>
      <c r="C6" s="38">
        <f>SUM(M6:S6)</f>
        <v>617</v>
      </c>
      <c r="D6" s="37">
        <f>SUM(T6:Z6)</f>
        <v>52</v>
      </c>
      <c r="E6" s="36"/>
      <c r="F6" s="15">
        <v>123</v>
      </c>
      <c r="G6" s="15">
        <v>120</v>
      </c>
      <c r="H6" s="15">
        <v>127</v>
      </c>
      <c r="I6" s="15">
        <v>95</v>
      </c>
      <c r="J6" s="15">
        <v>108</v>
      </c>
      <c r="K6" s="15">
        <v>92</v>
      </c>
      <c r="L6" s="15">
        <v>37</v>
      </c>
      <c r="M6" s="19">
        <v>146</v>
      </c>
      <c r="N6" s="19">
        <v>97</v>
      </c>
      <c r="O6" s="19">
        <v>126</v>
      </c>
      <c r="P6" s="19">
        <v>35</v>
      </c>
      <c r="Q6" s="19">
        <v>88</v>
      </c>
      <c r="R6" s="19">
        <v>101</v>
      </c>
      <c r="S6" s="19">
        <v>24</v>
      </c>
      <c r="T6" s="15">
        <v>9</v>
      </c>
      <c r="U6" s="15">
        <v>8</v>
      </c>
      <c r="V6" s="15">
        <v>19</v>
      </c>
      <c r="W6" s="15">
        <v>0</v>
      </c>
      <c r="X6" s="15">
        <v>6</v>
      </c>
      <c r="Y6" s="15">
        <v>9</v>
      </c>
      <c r="Z6" s="15">
        <v>1</v>
      </c>
    </row>
    <row r="7" spans="1:26" ht="15">
      <c r="A7" s="11" t="s">
        <v>28</v>
      </c>
      <c r="B7" s="37">
        <f>SUM(F7:L7)</f>
        <v>46</v>
      </c>
      <c r="C7" s="38">
        <f aca="true" t="shared" si="0" ref="C7:C70">SUM(M7:S7)</f>
        <v>14</v>
      </c>
      <c r="D7" s="37">
        <f aca="true" t="shared" si="1" ref="D7:D70">SUM(T7:Z7)</f>
        <v>1</v>
      </c>
      <c r="E7" s="36"/>
      <c r="F7" s="15">
        <v>0</v>
      </c>
      <c r="G7" s="16">
        <v>13</v>
      </c>
      <c r="H7" s="15">
        <v>0</v>
      </c>
      <c r="I7" s="15">
        <v>1</v>
      </c>
      <c r="J7" s="15">
        <v>27</v>
      </c>
      <c r="K7" s="15">
        <v>1</v>
      </c>
      <c r="L7" s="15">
        <v>4</v>
      </c>
      <c r="M7" s="19">
        <v>0</v>
      </c>
      <c r="N7" s="20">
        <v>10</v>
      </c>
      <c r="O7" s="19">
        <v>0</v>
      </c>
      <c r="P7" s="19">
        <v>1</v>
      </c>
      <c r="Q7" s="19">
        <v>1</v>
      </c>
      <c r="R7" s="19">
        <v>2</v>
      </c>
      <c r="S7" s="19">
        <v>0</v>
      </c>
      <c r="T7" s="15">
        <v>0</v>
      </c>
      <c r="U7" s="16">
        <v>1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</row>
    <row r="8" spans="1:26" ht="15">
      <c r="A8" s="11" t="s">
        <v>29</v>
      </c>
      <c r="B8" s="37">
        <f>SUM(F8:L8)</f>
        <v>25</v>
      </c>
      <c r="C8" s="38">
        <f t="shared" si="0"/>
        <v>29</v>
      </c>
      <c r="D8" s="37">
        <f t="shared" si="1"/>
        <v>3</v>
      </c>
      <c r="E8" s="36"/>
      <c r="F8" s="15">
        <v>9</v>
      </c>
      <c r="G8" s="16">
        <v>11</v>
      </c>
      <c r="H8" s="15">
        <v>0</v>
      </c>
      <c r="I8" s="15">
        <v>0</v>
      </c>
      <c r="J8" s="15">
        <v>0</v>
      </c>
      <c r="K8" s="15">
        <v>2</v>
      </c>
      <c r="L8" s="15">
        <v>3</v>
      </c>
      <c r="M8" s="19">
        <v>9</v>
      </c>
      <c r="N8" s="20">
        <v>13</v>
      </c>
      <c r="O8" s="19">
        <v>0</v>
      </c>
      <c r="P8" s="19">
        <v>0</v>
      </c>
      <c r="Q8" s="19">
        <v>1</v>
      </c>
      <c r="R8" s="19">
        <v>2</v>
      </c>
      <c r="S8" s="19">
        <v>4</v>
      </c>
      <c r="T8" s="15">
        <v>3</v>
      </c>
      <c r="U8" s="16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</row>
    <row r="9" spans="1:26" ht="15">
      <c r="A9" s="11" t="s">
        <v>30</v>
      </c>
      <c r="B9" s="37">
        <f>SUM(F9:L9)</f>
        <v>723</v>
      </c>
      <c r="C9" s="38">
        <f t="shared" si="0"/>
        <v>602</v>
      </c>
      <c r="D9" s="37">
        <f t="shared" si="1"/>
        <v>50</v>
      </c>
      <c r="E9" s="36"/>
      <c r="F9" s="15">
        <v>114</v>
      </c>
      <c r="G9" s="16">
        <v>122</v>
      </c>
      <c r="H9" s="15">
        <v>127</v>
      </c>
      <c r="I9" s="15">
        <v>96</v>
      </c>
      <c r="J9" s="15">
        <v>135</v>
      </c>
      <c r="K9" s="15">
        <v>91</v>
      </c>
      <c r="L9" s="15">
        <v>38</v>
      </c>
      <c r="M9" s="19">
        <v>137</v>
      </c>
      <c r="N9" s="20">
        <v>94</v>
      </c>
      <c r="O9" s="19">
        <v>126</v>
      </c>
      <c r="P9" s="19">
        <v>36</v>
      </c>
      <c r="Q9" s="19">
        <v>88</v>
      </c>
      <c r="R9" s="19">
        <v>101</v>
      </c>
      <c r="S9" s="19">
        <v>20</v>
      </c>
      <c r="T9" s="15">
        <v>6</v>
      </c>
      <c r="U9" s="16">
        <v>9</v>
      </c>
      <c r="V9" s="15">
        <v>19</v>
      </c>
      <c r="W9" s="15">
        <v>0</v>
      </c>
      <c r="X9" s="15">
        <v>6</v>
      </c>
      <c r="Y9" s="15">
        <v>9</v>
      </c>
      <c r="Z9" s="15">
        <v>1</v>
      </c>
    </row>
    <row r="10" spans="1:26" ht="15">
      <c r="A10" s="11" t="s">
        <v>31</v>
      </c>
      <c r="B10" s="37">
        <f>SUM(F10:L10)</f>
        <v>59</v>
      </c>
      <c r="C10" s="38">
        <f t="shared" si="0"/>
        <v>24</v>
      </c>
      <c r="D10" s="37">
        <f t="shared" si="1"/>
        <v>1</v>
      </c>
      <c r="E10" s="36"/>
      <c r="F10" s="15">
        <v>1</v>
      </c>
      <c r="G10" s="16">
        <v>13</v>
      </c>
      <c r="H10" s="15">
        <v>0</v>
      </c>
      <c r="I10" s="15">
        <v>1</v>
      </c>
      <c r="J10" s="15">
        <v>39</v>
      </c>
      <c r="K10" s="15">
        <v>1</v>
      </c>
      <c r="L10" s="15">
        <v>4</v>
      </c>
      <c r="M10" s="19">
        <v>2</v>
      </c>
      <c r="N10" s="20">
        <v>10</v>
      </c>
      <c r="O10" s="19">
        <v>0</v>
      </c>
      <c r="P10" s="19">
        <v>1</v>
      </c>
      <c r="Q10" s="19">
        <v>8</v>
      </c>
      <c r="R10" s="19">
        <v>2</v>
      </c>
      <c r="S10" s="19">
        <v>1</v>
      </c>
      <c r="T10" s="15">
        <v>0</v>
      </c>
      <c r="U10" s="16">
        <v>1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</row>
    <row r="11" spans="1:26" ht="15">
      <c r="A11" s="11" t="s">
        <v>32</v>
      </c>
      <c r="B11" s="35"/>
      <c r="C11" s="35"/>
      <c r="D11" s="35"/>
      <c r="E11" s="36"/>
      <c r="F11" s="24"/>
      <c r="G11" s="25"/>
      <c r="H11" s="24"/>
      <c r="I11" s="24"/>
      <c r="J11" s="24"/>
      <c r="K11" s="24"/>
      <c r="L11" s="24"/>
      <c r="M11" s="24"/>
      <c r="N11" s="25"/>
      <c r="O11" s="24"/>
      <c r="P11" s="24"/>
      <c r="Q11" s="24"/>
      <c r="R11" s="24"/>
      <c r="S11" s="24"/>
      <c r="T11" s="24"/>
      <c r="U11" s="25"/>
      <c r="V11" s="24"/>
      <c r="W11" s="24"/>
      <c r="X11" s="24"/>
      <c r="Y11" s="24"/>
      <c r="Z11" s="24"/>
    </row>
    <row r="12" spans="1:26" ht="15">
      <c r="A12" s="11" t="s">
        <v>27</v>
      </c>
      <c r="B12" s="37">
        <f>SUM(F12:L12)</f>
        <v>33</v>
      </c>
      <c r="C12" s="38">
        <f t="shared" si="0"/>
        <v>20</v>
      </c>
      <c r="D12" s="37">
        <f t="shared" si="1"/>
        <v>0</v>
      </c>
      <c r="E12" s="36"/>
      <c r="F12" s="15">
        <v>0</v>
      </c>
      <c r="G12" s="15">
        <v>0</v>
      </c>
      <c r="H12" s="15">
        <v>0</v>
      </c>
      <c r="I12" s="15">
        <v>29</v>
      </c>
      <c r="J12" s="15">
        <v>4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20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28</v>
      </c>
      <c r="B13" s="37">
        <f>SUM(F13:L13)</f>
        <v>0</v>
      </c>
      <c r="C13" s="38">
        <f t="shared" si="0"/>
        <v>0</v>
      </c>
      <c r="D13" s="37">
        <f t="shared" si="1"/>
        <v>0</v>
      </c>
      <c r="E13" s="36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29</v>
      </c>
      <c r="B14" s="37">
        <f>SUM(F14:L14)</f>
        <v>33</v>
      </c>
      <c r="C14" s="38">
        <f t="shared" si="0"/>
        <v>20</v>
      </c>
      <c r="D14" s="37">
        <f t="shared" si="1"/>
        <v>0</v>
      </c>
      <c r="E14" s="36"/>
      <c r="F14" s="15">
        <v>0</v>
      </c>
      <c r="G14" s="16">
        <v>0</v>
      </c>
      <c r="H14" s="15">
        <v>0</v>
      </c>
      <c r="I14" s="15">
        <v>29</v>
      </c>
      <c r="J14" s="15">
        <v>4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20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30</v>
      </c>
      <c r="B15" s="37">
        <f>SUM(F15:L15)</f>
        <v>0</v>
      </c>
      <c r="C15" s="38">
        <f t="shared" si="0"/>
        <v>0</v>
      </c>
      <c r="D15" s="37">
        <f t="shared" si="1"/>
        <v>0</v>
      </c>
      <c r="E15" s="36"/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31</v>
      </c>
      <c r="B16" s="37">
        <f>SUM(F16:L16)</f>
        <v>0</v>
      </c>
      <c r="C16" s="38">
        <f t="shared" si="0"/>
        <v>0</v>
      </c>
      <c r="D16" s="37">
        <f t="shared" si="1"/>
        <v>0</v>
      </c>
      <c r="E16" s="36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33</v>
      </c>
      <c r="B17" s="35"/>
      <c r="C17" s="35"/>
      <c r="D17" s="35"/>
      <c r="E17" s="36"/>
      <c r="F17" s="24"/>
      <c r="G17" s="25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4"/>
      <c r="T17" s="24"/>
      <c r="U17" s="25"/>
      <c r="V17" s="24"/>
      <c r="W17" s="24"/>
      <c r="X17" s="24"/>
      <c r="Y17" s="24"/>
      <c r="Z17" s="24"/>
    </row>
    <row r="18" spans="1:26" ht="15">
      <c r="A18" s="11" t="s">
        <v>27</v>
      </c>
      <c r="B18" s="37">
        <f>SUM(F18:L18)</f>
        <v>761</v>
      </c>
      <c r="C18" s="38">
        <f t="shared" si="0"/>
        <v>758</v>
      </c>
      <c r="D18" s="37">
        <f t="shared" si="1"/>
        <v>22</v>
      </c>
      <c r="E18" s="36"/>
      <c r="F18" s="15">
        <v>217</v>
      </c>
      <c r="G18" s="15">
        <v>105</v>
      </c>
      <c r="H18" s="15">
        <v>176</v>
      </c>
      <c r="I18" s="15">
        <v>142</v>
      </c>
      <c r="J18" s="15">
        <v>15</v>
      </c>
      <c r="K18" s="15">
        <v>44</v>
      </c>
      <c r="L18" s="15">
        <v>62</v>
      </c>
      <c r="M18" s="19">
        <v>214</v>
      </c>
      <c r="N18" s="19">
        <v>105</v>
      </c>
      <c r="O18" s="19">
        <v>176</v>
      </c>
      <c r="P18" s="19">
        <v>142</v>
      </c>
      <c r="Q18" s="19">
        <v>15</v>
      </c>
      <c r="R18" s="19">
        <v>44</v>
      </c>
      <c r="S18" s="19">
        <v>62</v>
      </c>
      <c r="T18" s="15">
        <v>9</v>
      </c>
      <c r="U18" s="15">
        <v>1</v>
      </c>
      <c r="V18" s="15">
        <v>9</v>
      </c>
      <c r="W18" s="15">
        <v>0</v>
      </c>
      <c r="X18" s="15">
        <v>0</v>
      </c>
      <c r="Y18" s="15">
        <v>2</v>
      </c>
      <c r="Z18" s="15">
        <v>1</v>
      </c>
    </row>
    <row r="19" spans="1:26" ht="15">
      <c r="A19" s="11" t="s">
        <v>28</v>
      </c>
      <c r="B19" s="37">
        <f>SUM(F19:L19)</f>
        <v>133</v>
      </c>
      <c r="C19" s="38">
        <f t="shared" si="0"/>
        <v>133</v>
      </c>
      <c r="D19" s="37">
        <f t="shared" si="1"/>
        <v>2</v>
      </c>
      <c r="E19" s="36"/>
      <c r="F19" s="15">
        <v>34</v>
      </c>
      <c r="G19" s="16">
        <v>8</v>
      </c>
      <c r="H19" s="15">
        <v>0</v>
      </c>
      <c r="I19" s="15">
        <v>23</v>
      </c>
      <c r="J19" s="15">
        <v>41</v>
      </c>
      <c r="K19" s="15">
        <v>12</v>
      </c>
      <c r="L19" s="15">
        <v>15</v>
      </c>
      <c r="M19" s="19">
        <v>34</v>
      </c>
      <c r="N19" s="20">
        <v>8</v>
      </c>
      <c r="O19" s="19">
        <v>0</v>
      </c>
      <c r="P19" s="19">
        <v>23</v>
      </c>
      <c r="Q19" s="19">
        <v>41</v>
      </c>
      <c r="R19" s="19">
        <v>12</v>
      </c>
      <c r="S19" s="19">
        <v>15</v>
      </c>
      <c r="T19" s="15">
        <v>1</v>
      </c>
      <c r="U19" s="16">
        <v>0</v>
      </c>
      <c r="V19" s="15">
        <v>0</v>
      </c>
      <c r="W19" s="15">
        <v>1</v>
      </c>
      <c r="X19" s="15">
        <v>0</v>
      </c>
      <c r="Y19" s="15">
        <v>0</v>
      </c>
      <c r="Z19" s="15">
        <v>0</v>
      </c>
    </row>
    <row r="20" spans="1:26" ht="15">
      <c r="A20" s="11" t="s">
        <v>29</v>
      </c>
      <c r="B20" s="37">
        <f>SUM(F20:L20)</f>
        <v>99</v>
      </c>
      <c r="C20" s="38">
        <f t="shared" si="0"/>
        <v>99</v>
      </c>
      <c r="D20" s="37">
        <f t="shared" si="1"/>
        <v>1</v>
      </c>
      <c r="E20" s="36"/>
      <c r="F20" s="15">
        <v>22</v>
      </c>
      <c r="G20" s="16">
        <v>0</v>
      </c>
      <c r="H20" s="15">
        <v>0</v>
      </c>
      <c r="I20" s="15">
        <v>45</v>
      </c>
      <c r="J20" s="15">
        <v>1</v>
      </c>
      <c r="K20" s="15">
        <v>0</v>
      </c>
      <c r="L20" s="15">
        <v>31</v>
      </c>
      <c r="M20" s="19">
        <v>22</v>
      </c>
      <c r="N20" s="20">
        <v>0</v>
      </c>
      <c r="O20" s="19">
        <v>0</v>
      </c>
      <c r="P20" s="19">
        <v>45</v>
      </c>
      <c r="Q20" s="19">
        <v>1</v>
      </c>
      <c r="R20" s="19">
        <v>0</v>
      </c>
      <c r="S20" s="19">
        <v>31</v>
      </c>
      <c r="T20" s="15">
        <v>0</v>
      </c>
      <c r="U20" s="16">
        <v>0</v>
      </c>
      <c r="V20" s="15">
        <v>0</v>
      </c>
      <c r="W20" s="15">
        <v>0</v>
      </c>
      <c r="X20" s="15">
        <v>0</v>
      </c>
      <c r="Y20" s="15">
        <v>0</v>
      </c>
      <c r="Z20" s="15">
        <v>1</v>
      </c>
    </row>
    <row r="21" spans="1:26" ht="15">
      <c r="A21" s="11" t="s">
        <v>30</v>
      </c>
      <c r="B21" s="37">
        <f>SUM(F21:L21)</f>
        <v>795</v>
      </c>
      <c r="C21" s="38">
        <f t="shared" si="0"/>
        <v>792</v>
      </c>
      <c r="D21" s="37">
        <f t="shared" si="1"/>
        <v>23</v>
      </c>
      <c r="E21" s="36"/>
      <c r="F21" s="15">
        <v>229</v>
      </c>
      <c r="G21" s="16">
        <v>113</v>
      </c>
      <c r="H21" s="15">
        <v>176</v>
      </c>
      <c r="I21" s="15">
        <v>120</v>
      </c>
      <c r="J21" s="15">
        <v>55</v>
      </c>
      <c r="K21" s="15">
        <v>56</v>
      </c>
      <c r="L21" s="15">
        <v>46</v>
      </c>
      <c r="M21" s="19">
        <v>226</v>
      </c>
      <c r="N21" s="20">
        <v>113</v>
      </c>
      <c r="O21" s="19">
        <v>176</v>
      </c>
      <c r="P21" s="19">
        <v>120</v>
      </c>
      <c r="Q21" s="19">
        <v>55</v>
      </c>
      <c r="R21" s="19">
        <v>56</v>
      </c>
      <c r="S21" s="19">
        <v>46</v>
      </c>
      <c r="T21" s="15">
        <v>10</v>
      </c>
      <c r="U21" s="16">
        <v>1</v>
      </c>
      <c r="V21" s="15">
        <v>9</v>
      </c>
      <c r="W21" s="15">
        <v>1</v>
      </c>
      <c r="X21" s="15">
        <v>0</v>
      </c>
      <c r="Y21" s="15">
        <v>2</v>
      </c>
      <c r="Z21" s="15">
        <v>0</v>
      </c>
    </row>
    <row r="22" spans="1:26" ht="15">
      <c r="A22" s="11" t="s">
        <v>31</v>
      </c>
      <c r="B22" s="37">
        <f>SUM(F22:L22)</f>
        <v>165</v>
      </c>
      <c r="C22" s="38">
        <f t="shared" si="0"/>
        <v>165</v>
      </c>
      <c r="D22" s="37">
        <f t="shared" si="1"/>
        <v>2</v>
      </c>
      <c r="E22" s="36"/>
      <c r="F22" s="15">
        <v>54</v>
      </c>
      <c r="G22" s="16">
        <v>8</v>
      </c>
      <c r="H22" s="15">
        <v>0</v>
      </c>
      <c r="I22" s="15">
        <v>26</v>
      </c>
      <c r="J22" s="15">
        <v>50</v>
      </c>
      <c r="K22" s="15">
        <v>12</v>
      </c>
      <c r="L22" s="15">
        <v>15</v>
      </c>
      <c r="M22" s="19">
        <v>54</v>
      </c>
      <c r="N22" s="20">
        <v>8</v>
      </c>
      <c r="O22" s="19">
        <v>0</v>
      </c>
      <c r="P22" s="19">
        <v>26</v>
      </c>
      <c r="Q22" s="19">
        <v>50</v>
      </c>
      <c r="R22" s="19">
        <v>12</v>
      </c>
      <c r="S22" s="19">
        <v>15</v>
      </c>
      <c r="T22" s="15">
        <v>1</v>
      </c>
      <c r="U22" s="16">
        <v>0</v>
      </c>
      <c r="V22" s="15">
        <v>0</v>
      </c>
      <c r="W22" s="15">
        <v>1</v>
      </c>
      <c r="X22" s="15">
        <v>0</v>
      </c>
      <c r="Y22" s="15">
        <v>0</v>
      </c>
      <c r="Z22" s="15">
        <v>0</v>
      </c>
    </row>
    <row r="23" spans="1:26" ht="15">
      <c r="A23" s="11" t="s">
        <v>34</v>
      </c>
      <c r="B23" s="35"/>
      <c r="C23" s="35"/>
      <c r="D23" s="35"/>
      <c r="E23" s="36"/>
      <c r="F23" s="24"/>
      <c r="G23" s="25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4"/>
      <c r="S23" s="24"/>
      <c r="T23" s="24"/>
      <c r="U23" s="25"/>
      <c r="V23" s="24"/>
      <c r="W23" s="24"/>
      <c r="X23" s="24"/>
      <c r="Y23" s="24"/>
      <c r="Z23" s="24"/>
    </row>
    <row r="24" spans="1:26" ht="15">
      <c r="A24" s="11" t="s">
        <v>27</v>
      </c>
      <c r="B24" s="35"/>
      <c r="C24" s="38">
        <f t="shared" si="0"/>
        <v>273</v>
      </c>
      <c r="D24" s="37">
        <f t="shared" si="1"/>
        <v>16</v>
      </c>
      <c r="E24" s="36"/>
      <c r="F24" s="24"/>
      <c r="G24" s="25"/>
      <c r="H24" s="24"/>
      <c r="I24" s="24"/>
      <c r="J24" s="24"/>
      <c r="K24" s="24"/>
      <c r="L24" s="24"/>
      <c r="M24" s="19">
        <v>85</v>
      </c>
      <c r="N24" s="19">
        <v>54</v>
      </c>
      <c r="O24" s="19">
        <v>34</v>
      </c>
      <c r="P24" s="19">
        <v>28</v>
      </c>
      <c r="Q24" s="19">
        <v>22</v>
      </c>
      <c r="R24" s="19">
        <v>9</v>
      </c>
      <c r="S24" s="19">
        <v>41</v>
      </c>
      <c r="T24" s="15">
        <v>8</v>
      </c>
      <c r="U24" s="15">
        <v>0</v>
      </c>
      <c r="V24" s="15">
        <v>2</v>
      </c>
      <c r="W24" s="15">
        <v>5</v>
      </c>
      <c r="X24" s="15">
        <v>1</v>
      </c>
      <c r="Y24" s="15">
        <v>0</v>
      </c>
      <c r="Z24" s="15">
        <v>0</v>
      </c>
    </row>
    <row r="25" spans="1:26" ht="15">
      <c r="A25" s="11" t="s">
        <v>28</v>
      </c>
      <c r="B25" s="35"/>
      <c r="C25" s="38">
        <f t="shared" si="0"/>
        <v>10</v>
      </c>
      <c r="D25" s="37">
        <f t="shared" si="1"/>
        <v>0</v>
      </c>
      <c r="E25" s="36"/>
      <c r="F25" s="24"/>
      <c r="G25" s="25"/>
      <c r="H25" s="24"/>
      <c r="I25" s="24"/>
      <c r="J25" s="24"/>
      <c r="K25" s="24"/>
      <c r="L25" s="24"/>
      <c r="M25" s="19">
        <v>3</v>
      </c>
      <c r="N25" s="20">
        <v>1</v>
      </c>
      <c r="O25" s="19">
        <v>2</v>
      </c>
      <c r="P25" s="19">
        <v>0</v>
      </c>
      <c r="Q25" s="19">
        <v>0</v>
      </c>
      <c r="R25" s="19">
        <v>0</v>
      </c>
      <c r="S25" s="19">
        <v>4</v>
      </c>
      <c r="T25" s="15">
        <v>0</v>
      </c>
      <c r="U25" s="16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">
      <c r="A26" s="11" t="s">
        <v>29</v>
      </c>
      <c r="B26" s="35"/>
      <c r="C26" s="38">
        <f t="shared" si="0"/>
        <v>10</v>
      </c>
      <c r="D26" s="37">
        <f t="shared" si="1"/>
        <v>0</v>
      </c>
      <c r="E26" s="36"/>
      <c r="F26" s="24"/>
      <c r="G26" s="25"/>
      <c r="H26" s="24"/>
      <c r="I26" s="24"/>
      <c r="J26" s="24"/>
      <c r="K26" s="24"/>
      <c r="L26" s="24"/>
      <c r="M26" s="19">
        <v>8</v>
      </c>
      <c r="N26" s="20">
        <v>0</v>
      </c>
      <c r="O26" s="19">
        <v>0</v>
      </c>
      <c r="P26" s="19">
        <v>0</v>
      </c>
      <c r="Q26" s="19">
        <v>0</v>
      </c>
      <c r="R26" s="19">
        <v>0</v>
      </c>
      <c r="S26" s="19">
        <v>2</v>
      </c>
      <c r="T26" s="15">
        <v>0</v>
      </c>
      <c r="U26" s="16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">
      <c r="A27" s="11" t="s">
        <v>30</v>
      </c>
      <c r="B27" s="35"/>
      <c r="C27" s="38">
        <f t="shared" si="0"/>
        <v>273</v>
      </c>
      <c r="D27" s="37">
        <f t="shared" si="1"/>
        <v>16</v>
      </c>
      <c r="E27" s="36"/>
      <c r="F27" s="24"/>
      <c r="G27" s="25"/>
      <c r="H27" s="24"/>
      <c r="I27" s="24"/>
      <c r="J27" s="24"/>
      <c r="K27" s="24"/>
      <c r="L27" s="24"/>
      <c r="M27" s="19">
        <v>80</v>
      </c>
      <c r="N27" s="20">
        <v>55</v>
      </c>
      <c r="O27" s="19">
        <v>36</v>
      </c>
      <c r="P27" s="19">
        <v>28</v>
      </c>
      <c r="Q27" s="19">
        <v>22</v>
      </c>
      <c r="R27" s="19">
        <v>9</v>
      </c>
      <c r="S27" s="19">
        <v>43</v>
      </c>
      <c r="T27" s="15">
        <v>8</v>
      </c>
      <c r="U27" s="16">
        <v>0</v>
      </c>
      <c r="V27" s="15">
        <v>2</v>
      </c>
      <c r="W27" s="15">
        <v>5</v>
      </c>
      <c r="X27" s="15">
        <v>1</v>
      </c>
      <c r="Y27" s="15">
        <v>0</v>
      </c>
      <c r="Z27" s="15">
        <v>0</v>
      </c>
    </row>
    <row r="28" spans="1:26" ht="15">
      <c r="A28" s="11" t="s">
        <v>31</v>
      </c>
      <c r="B28" s="35"/>
      <c r="C28" s="38">
        <f t="shared" si="0"/>
        <v>19</v>
      </c>
      <c r="D28" s="37">
        <f t="shared" si="1"/>
        <v>1</v>
      </c>
      <c r="E28" s="36"/>
      <c r="F28" s="24"/>
      <c r="G28" s="25"/>
      <c r="H28" s="24"/>
      <c r="I28" s="24"/>
      <c r="J28" s="24"/>
      <c r="K28" s="24"/>
      <c r="L28" s="24"/>
      <c r="M28" s="19">
        <v>12</v>
      </c>
      <c r="N28" s="20">
        <v>1</v>
      </c>
      <c r="O28" s="19">
        <v>2</v>
      </c>
      <c r="P28" s="19">
        <v>0</v>
      </c>
      <c r="Q28" s="19">
        <v>0</v>
      </c>
      <c r="R28" s="19">
        <v>0</v>
      </c>
      <c r="S28" s="19">
        <v>4</v>
      </c>
      <c r="T28" s="15">
        <v>1</v>
      </c>
      <c r="U28" s="16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">
      <c r="A29" s="11" t="s">
        <v>35</v>
      </c>
      <c r="B29" s="35"/>
      <c r="C29" s="35"/>
      <c r="D29" s="35"/>
      <c r="E29" s="36"/>
      <c r="F29" s="24"/>
      <c r="G29" s="25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4"/>
      <c r="S29" s="24"/>
      <c r="T29" s="24"/>
      <c r="U29" s="25"/>
      <c r="V29" s="24"/>
      <c r="W29" s="24"/>
      <c r="X29" s="24"/>
      <c r="Y29" s="24"/>
      <c r="Z29" s="24"/>
    </row>
    <row r="30" spans="1:26" ht="15">
      <c r="A30" s="11" t="s">
        <v>27</v>
      </c>
      <c r="B30" s="37">
        <f>SUM(F30:L30)</f>
        <v>25</v>
      </c>
      <c r="C30" s="38">
        <f t="shared" si="0"/>
        <v>19</v>
      </c>
      <c r="D30" s="37">
        <f t="shared" si="1"/>
        <v>19</v>
      </c>
      <c r="E30" s="36"/>
      <c r="F30" s="15">
        <v>4</v>
      </c>
      <c r="G30" s="15">
        <v>0</v>
      </c>
      <c r="H30" s="15">
        <v>3</v>
      </c>
      <c r="I30" s="15">
        <v>18</v>
      </c>
      <c r="J30" s="15">
        <v>0</v>
      </c>
      <c r="K30" s="15">
        <v>0</v>
      </c>
      <c r="L30" s="15">
        <v>0</v>
      </c>
      <c r="M30" s="19">
        <v>4</v>
      </c>
      <c r="N30" s="19">
        <v>0</v>
      </c>
      <c r="O30" s="19">
        <v>1</v>
      </c>
      <c r="P30" s="19">
        <v>14</v>
      </c>
      <c r="Q30" s="19">
        <v>0</v>
      </c>
      <c r="R30" s="19">
        <v>0</v>
      </c>
      <c r="S30" s="19">
        <v>0</v>
      </c>
      <c r="T30" s="15">
        <v>4</v>
      </c>
      <c r="U30" s="15">
        <v>0</v>
      </c>
      <c r="V30" s="15">
        <v>1</v>
      </c>
      <c r="W30" s="15">
        <v>14</v>
      </c>
      <c r="X30" s="15">
        <v>0</v>
      </c>
      <c r="Y30" s="15">
        <v>0</v>
      </c>
      <c r="Z30" s="15">
        <v>0</v>
      </c>
    </row>
    <row r="31" spans="1:26" ht="15">
      <c r="A31" s="11" t="s">
        <v>28</v>
      </c>
      <c r="B31" s="37">
        <f>SUM(F31:L31)</f>
        <v>0</v>
      </c>
      <c r="C31" s="38">
        <f t="shared" si="0"/>
        <v>0</v>
      </c>
      <c r="D31" s="37">
        <f t="shared" si="1"/>
        <v>0</v>
      </c>
      <c r="E31" s="36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29</v>
      </c>
      <c r="B32" s="37">
        <f>SUM(F32:L32)</f>
        <v>25</v>
      </c>
      <c r="C32" s="38">
        <f t="shared" si="0"/>
        <v>19</v>
      </c>
      <c r="D32" s="37">
        <f t="shared" si="1"/>
        <v>19</v>
      </c>
      <c r="E32" s="36"/>
      <c r="F32" s="15">
        <v>4</v>
      </c>
      <c r="G32" s="16">
        <v>0</v>
      </c>
      <c r="H32" s="15">
        <v>3</v>
      </c>
      <c r="I32" s="15">
        <v>18</v>
      </c>
      <c r="J32" s="15">
        <v>0</v>
      </c>
      <c r="K32" s="15">
        <v>0</v>
      </c>
      <c r="L32" s="15">
        <v>0</v>
      </c>
      <c r="M32" s="19">
        <v>4</v>
      </c>
      <c r="N32" s="20">
        <v>0</v>
      </c>
      <c r="O32" s="19">
        <v>1</v>
      </c>
      <c r="P32" s="19">
        <v>14</v>
      </c>
      <c r="Q32" s="19">
        <v>0</v>
      </c>
      <c r="R32" s="19">
        <v>0</v>
      </c>
      <c r="S32" s="19">
        <v>0</v>
      </c>
      <c r="T32" s="15">
        <v>4</v>
      </c>
      <c r="U32" s="16">
        <v>0</v>
      </c>
      <c r="V32" s="15">
        <v>1</v>
      </c>
      <c r="W32" s="15">
        <v>14</v>
      </c>
      <c r="X32" s="15">
        <v>0</v>
      </c>
      <c r="Y32" s="15">
        <v>0</v>
      </c>
      <c r="Z32" s="15">
        <v>0</v>
      </c>
    </row>
    <row r="33" spans="1:26" ht="15">
      <c r="A33" s="11" t="s">
        <v>30</v>
      </c>
      <c r="B33" s="37">
        <f>SUM(F33:L33)</f>
        <v>0</v>
      </c>
      <c r="C33" s="38">
        <f t="shared" si="0"/>
        <v>0</v>
      </c>
      <c r="D33" s="37">
        <f t="shared" si="1"/>
        <v>0</v>
      </c>
      <c r="E33" s="36"/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9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5">
        <v>0</v>
      </c>
      <c r="U33" s="16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">
      <c r="A34" s="11" t="s">
        <v>31</v>
      </c>
      <c r="B34" s="37">
        <f>SUM(F34:L34)</f>
        <v>0</v>
      </c>
      <c r="C34" s="38">
        <f t="shared" si="0"/>
        <v>0</v>
      </c>
      <c r="D34" s="37">
        <f t="shared" si="1"/>
        <v>0</v>
      </c>
      <c r="E34" s="36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36</v>
      </c>
      <c r="B35" s="35"/>
      <c r="C35" s="35"/>
      <c r="D35" s="35"/>
      <c r="E35" s="36"/>
      <c r="F35" s="24"/>
      <c r="G35" s="25"/>
      <c r="H35" s="24"/>
      <c r="I35" s="24"/>
      <c r="J35" s="24"/>
      <c r="K35" s="24"/>
      <c r="L35" s="24"/>
      <c r="M35" s="24"/>
      <c r="N35" s="25"/>
      <c r="O35" s="24"/>
      <c r="P35" s="24"/>
      <c r="Q35" s="24"/>
      <c r="R35" s="24"/>
      <c r="S35" s="24"/>
      <c r="T35" s="24"/>
      <c r="U35" s="25"/>
      <c r="V35" s="24"/>
      <c r="W35" s="24"/>
      <c r="X35" s="24"/>
      <c r="Y35" s="24"/>
      <c r="Z35" s="24"/>
    </row>
    <row r="36" spans="1:26" ht="15">
      <c r="A36" s="11" t="s">
        <v>27</v>
      </c>
      <c r="B36" s="37">
        <f>SUM(F36:L36)</f>
        <v>259</v>
      </c>
      <c r="C36" s="38">
        <f t="shared" si="0"/>
        <v>225</v>
      </c>
      <c r="D36" s="37">
        <f t="shared" si="1"/>
        <v>213</v>
      </c>
      <c r="E36" s="36"/>
      <c r="F36" s="15">
        <v>30</v>
      </c>
      <c r="G36" s="15">
        <v>39</v>
      </c>
      <c r="H36" s="15">
        <v>35</v>
      </c>
      <c r="I36" s="15">
        <v>33</v>
      </c>
      <c r="J36" s="15">
        <v>63</v>
      </c>
      <c r="K36" s="15">
        <v>35</v>
      </c>
      <c r="L36" s="15">
        <v>24</v>
      </c>
      <c r="M36" s="19">
        <v>37</v>
      </c>
      <c r="N36" s="19">
        <v>14</v>
      </c>
      <c r="O36" s="19">
        <v>18</v>
      </c>
      <c r="P36" s="19">
        <v>32</v>
      </c>
      <c r="Q36" s="19">
        <v>58</v>
      </c>
      <c r="R36" s="19">
        <v>35</v>
      </c>
      <c r="S36" s="19">
        <v>31</v>
      </c>
      <c r="T36" s="15">
        <v>37</v>
      </c>
      <c r="U36" s="15">
        <v>14</v>
      </c>
      <c r="V36" s="15">
        <v>18</v>
      </c>
      <c r="W36" s="15">
        <v>32</v>
      </c>
      <c r="X36" s="15">
        <v>53</v>
      </c>
      <c r="Y36" s="15">
        <v>28</v>
      </c>
      <c r="Z36" s="15">
        <v>31</v>
      </c>
    </row>
    <row r="37" spans="1:26" ht="15">
      <c r="A37" s="11" t="s">
        <v>28</v>
      </c>
      <c r="B37" s="37">
        <f>SUM(F37:L37)</f>
        <v>0</v>
      </c>
      <c r="C37" s="38">
        <f t="shared" si="0"/>
        <v>3</v>
      </c>
      <c r="D37" s="37">
        <f t="shared" si="1"/>
        <v>3</v>
      </c>
      <c r="E37" s="36"/>
      <c r="F37" s="15">
        <v>0</v>
      </c>
      <c r="G37" s="16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9">
        <v>0</v>
      </c>
      <c r="N37" s="20">
        <v>0</v>
      </c>
      <c r="O37" s="19">
        <v>0</v>
      </c>
      <c r="P37" s="19">
        <v>0</v>
      </c>
      <c r="Q37" s="19">
        <v>2</v>
      </c>
      <c r="R37" s="19">
        <v>0</v>
      </c>
      <c r="S37" s="19">
        <v>1</v>
      </c>
      <c r="T37" s="15">
        <v>0</v>
      </c>
      <c r="U37" s="16">
        <v>0</v>
      </c>
      <c r="V37" s="15">
        <v>0</v>
      </c>
      <c r="W37" s="15">
        <v>0</v>
      </c>
      <c r="X37" s="15">
        <v>2</v>
      </c>
      <c r="Y37" s="15">
        <v>0</v>
      </c>
      <c r="Z37" s="15">
        <v>1</v>
      </c>
    </row>
    <row r="38" spans="1:26" ht="15">
      <c r="A38" s="11" t="s">
        <v>29</v>
      </c>
      <c r="B38" s="37">
        <f>SUM(F38:L38)</f>
        <v>2</v>
      </c>
      <c r="C38" s="38">
        <f t="shared" si="0"/>
        <v>5</v>
      </c>
      <c r="D38" s="37">
        <f t="shared" si="1"/>
        <v>5</v>
      </c>
      <c r="E38" s="36"/>
      <c r="F38" s="15">
        <v>0</v>
      </c>
      <c r="G38" s="16">
        <v>0</v>
      </c>
      <c r="H38" s="15">
        <v>0</v>
      </c>
      <c r="I38" s="15">
        <v>2</v>
      </c>
      <c r="J38" s="15">
        <v>0</v>
      </c>
      <c r="K38" s="15">
        <v>0</v>
      </c>
      <c r="L38" s="15">
        <v>0</v>
      </c>
      <c r="M38" s="19">
        <v>0</v>
      </c>
      <c r="N38" s="20">
        <v>0</v>
      </c>
      <c r="O38" s="19">
        <v>0</v>
      </c>
      <c r="P38" s="19">
        <v>1</v>
      </c>
      <c r="Q38" s="19">
        <v>3</v>
      </c>
      <c r="R38" s="19">
        <v>0</v>
      </c>
      <c r="S38" s="19">
        <v>1</v>
      </c>
      <c r="T38" s="15">
        <v>0</v>
      </c>
      <c r="U38" s="16">
        <v>0</v>
      </c>
      <c r="V38" s="15">
        <v>0</v>
      </c>
      <c r="W38" s="15">
        <v>1</v>
      </c>
      <c r="X38" s="15">
        <v>3</v>
      </c>
      <c r="Y38" s="15">
        <v>0</v>
      </c>
      <c r="Z38" s="15">
        <v>1</v>
      </c>
    </row>
    <row r="39" spans="1:26" ht="15">
      <c r="A39" s="11" t="s">
        <v>30</v>
      </c>
      <c r="B39" s="37">
        <f>SUM(F39:L39)</f>
        <v>257</v>
      </c>
      <c r="C39" s="38">
        <f t="shared" si="0"/>
        <v>223</v>
      </c>
      <c r="D39" s="37">
        <f t="shared" si="1"/>
        <v>211</v>
      </c>
      <c r="E39" s="36"/>
      <c r="F39" s="15">
        <v>30</v>
      </c>
      <c r="G39" s="16">
        <v>39</v>
      </c>
      <c r="H39" s="15">
        <v>35</v>
      </c>
      <c r="I39" s="15">
        <v>31</v>
      </c>
      <c r="J39" s="15">
        <v>63</v>
      </c>
      <c r="K39" s="15">
        <v>35</v>
      </c>
      <c r="L39" s="15">
        <v>24</v>
      </c>
      <c r="M39" s="19">
        <v>37</v>
      </c>
      <c r="N39" s="20">
        <v>14</v>
      </c>
      <c r="O39" s="19">
        <v>18</v>
      </c>
      <c r="P39" s="19">
        <v>31</v>
      </c>
      <c r="Q39" s="19">
        <v>57</v>
      </c>
      <c r="R39" s="19">
        <v>35</v>
      </c>
      <c r="S39" s="19">
        <v>31</v>
      </c>
      <c r="T39" s="15">
        <v>37</v>
      </c>
      <c r="U39" s="16">
        <v>14</v>
      </c>
      <c r="V39" s="15">
        <v>18</v>
      </c>
      <c r="W39" s="15">
        <v>31</v>
      </c>
      <c r="X39" s="15">
        <v>52</v>
      </c>
      <c r="Y39" s="15">
        <v>28</v>
      </c>
      <c r="Z39" s="15">
        <v>31</v>
      </c>
    </row>
    <row r="40" spans="1:26" ht="15">
      <c r="A40" s="11" t="s">
        <v>31</v>
      </c>
      <c r="B40" s="37">
        <f>SUM(F40:L40)</f>
        <v>0</v>
      </c>
      <c r="C40" s="38">
        <f t="shared" si="0"/>
        <v>30</v>
      </c>
      <c r="D40" s="37">
        <f t="shared" si="1"/>
        <v>16</v>
      </c>
      <c r="E40" s="36"/>
      <c r="F40" s="15">
        <v>0</v>
      </c>
      <c r="G40" s="16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9">
        <v>0</v>
      </c>
      <c r="N40" s="20">
        <v>0</v>
      </c>
      <c r="O40" s="19">
        <v>0</v>
      </c>
      <c r="P40" s="19">
        <v>0</v>
      </c>
      <c r="Q40" s="19">
        <v>16</v>
      </c>
      <c r="R40" s="19">
        <v>6</v>
      </c>
      <c r="S40" s="19">
        <v>8</v>
      </c>
      <c r="T40" s="15">
        <v>0</v>
      </c>
      <c r="U40" s="16">
        <v>0</v>
      </c>
      <c r="V40" s="15">
        <v>0</v>
      </c>
      <c r="W40" s="15">
        <v>0</v>
      </c>
      <c r="X40" s="15">
        <v>2</v>
      </c>
      <c r="Y40" s="15">
        <v>6</v>
      </c>
      <c r="Z40" s="15">
        <v>8</v>
      </c>
    </row>
    <row r="41" spans="1:26" ht="15">
      <c r="A41" s="11" t="s">
        <v>37</v>
      </c>
      <c r="B41" s="39"/>
      <c r="C41" s="35"/>
      <c r="D41" s="35"/>
      <c r="E41" s="36"/>
      <c r="F41" s="24"/>
      <c r="G41" s="25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5"/>
      <c r="V41" s="24"/>
      <c r="W41" s="24"/>
      <c r="X41" s="24"/>
      <c r="Y41" s="24"/>
      <c r="Z41" s="24"/>
    </row>
    <row r="42" spans="1:26" ht="15">
      <c r="A42" s="11" t="s">
        <v>27</v>
      </c>
      <c r="B42" s="35"/>
      <c r="C42" s="38">
        <f t="shared" si="0"/>
        <v>7</v>
      </c>
      <c r="D42" s="37">
        <f t="shared" si="1"/>
        <v>0</v>
      </c>
      <c r="E42" s="36"/>
      <c r="F42" s="24"/>
      <c r="G42" s="25"/>
      <c r="H42" s="24"/>
      <c r="I42" s="24"/>
      <c r="J42" s="24"/>
      <c r="K42" s="24"/>
      <c r="L42" s="24"/>
      <c r="M42" s="19">
        <v>3</v>
      </c>
      <c r="N42" s="19">
        <v>0</v>
      </c>
      <c r="O42" s="19">
        <v>0</v>
      </c>
      <c r="P42" s="19">
        <v>2</v>
      </c>
      <c r="Q42" s="19">
        <v>2</v>
      </c>
      <c r="R42" s="19">
        <v>0</v>
      </c>
      <c r="S42" s="19">
        <v>0</v>
      </c>
      <c r="T42" s="24"/>
      <c r="U42" s="25"/>
      <c r="V42" s="24"/>
      <c r="W42" s="24"/>
      <c r="X42" s="24"/>
      <c r="Y42" s="24"/>
      <c r="Z42" s="24"/>
    </row>
    <row r="43" spans="1:26" ht="15">
      <c r="A43" s="11" t="s">
        <v>28</v>
      </c>
      <c r="B43" s="35"/>
      <c r="C43" s="38">
        <f t="shared" si="0"/>
        <v>0</v>
      </c>
      <c r="D43" s="37">
        <f t="shared" si="1"/>
        <v>0</v>
      </c>
      <c r="E43" s="36"/>
      <c r="F43" s="24"/>
      <c r="G43" s="25"/>
      <c r="H43" s="24"/>
      <c r="I43" s="24"/>
      <c r="J43" s="24"/>
      <c r="K43" s="24"/>
      <c r="L43" s="24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4"/>
      <c r="U43" s="25"/>
      <c r="V43" s="24"/>
      <c r="W43" s="24"/>
      <c r="X43" s="24"/>
      <c r="Y43" s="24"/>
      <c r="Z43" s="24"/>
    </row>
    <row r="44" spans="1:26" ht="15">
      <c r="A44" s="11" t="s">
        <v>29</v>
      </c>
      <c r="B44" s="35"/>
      <c r="C44" s="38">
        <f t="shared" si="0"/>
        <v>0</v>
      </c>
      <c r="D44" s="37">
        <f t="shared" si="1"/>
        <v>0</v>
      </c>
      <c r="E44" s="36"/>
      <c r="F44" s="24"/>
      <c r="G44" s="25"/>
      <c r="H44" s="24"/>
      <c r="I44" s="24"/>
      <c r="J44" s="24"/>
      <c r="K44" s="24"/>
      <c r="L44" s="24"/>
      <c r="M44" s="19">
        <v>0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4"/>
      <c r="U44" s="25"/>
      <c r="V44" s="24"/>
      <c r="W44" s="24"/>
      <c r="X44" s="24"/>
      <c r="Y44" s="24"/>
      <c r="Z44" s="24"/>
    </row>
    <row r="45" spans="1:26" ht="15">
      <c r="A45" s="11" t="s">
        <v>30</v>
      </c>
      <c r="B45" s="35"/>
      <c r="C45" s="38">
        <f t="shared" si="0"/>
        <v>7</v>
      </c>
      <c r="D45" s="37">
        <f t="shared" si="1"/>
        <v>0</v>
      </c>
      <c r="E45" s="36"/>
      <c r="F45" s="24"/>
      <c r="G45" s="25"/>
      <c r="H45" s="24"/>
      <c r="I45" s="24"/>
      <c r="J45" s="24"/>
      <c r="K45" s="24"/>
      <c r="L45" s="24"/>
      <c r="M45" s="19">
        <v>3</v>
      </c>
      <c r="N45" s="20">
        <v>0</v>
      </c>
      <c r="O45" s="19">
        <v>0</v>
      </c>
      <c r="P45" s="19">
        <v>2</v>
      </c>
      <c r="Q45" s="19">
        <v>2</v>
      </c>
      <c r="R45" s="19">
        <v>0</v>
      </c>
      <c r="S45" s="19">
        <v>0</v>
      </c>
      <c r="T45" s="24"/>
      <c r="U45" s="25"/>
      <c r="V45" s="24"/>
      <c r="W45" s="24"/>
      <c r="X45" s="24"/>
      <c r="Y45" s="24"/>
      <c r="Z45" s="24"/>
    </row>
    <row r="46" spans="1:26" ht="15">
      <c r="A46" s="11" t="s">
        <v>31</v>
      </c>
      <c r="B46" s="35"/>
      <c r="C46" s="38">
        <f t="shared" si="0"/>
        <v>0</v>
      </c>
      <c r="D46" s="37">
        <f t="shared" si="1"/>
        <v>0</v>
      </c>
      <c r="E46" s="36"/>
      <c r="F46" s="24"/>
      <c r="G46" s="25"/>
      <c r="H46" s="24"/>
      <c r="I46" s="24"/>
      <c r="J46" s="24"/>
      <c r="K46" s="24"/>
      <c r="L46" s="24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24"/>
      <c r="U46" s="25"/>
      <c r="V46" s="24"/>
      <c r="W46" s="24"/>
      <c r="X46" s="24"/>
      <c r="Y46" s="24"/>
      <c r="Z46" s="24"/>
    </row>
    <row r="47" spans="1:26" ht="15">
      <c r="A47" s="11" t="s">
        <v>38</v>
      </c>
      <c r="B47" s="39"/>
      <c r="C47" s="35"/>
      <c r="D47" s="35"/>
      <c r="E47" s="36"/>
      <c r="F47" s="24"/>
      <c r="G47" s="25"/>
      <c r="H47" s="24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5"/>
      <c r="V47" s="24"/>
      <c r="W47" s="24"/>
      <c r="X47" s="24"/>
      <c r="Y47" s="24"/>
      <c r="Z47" s="24"/>
    </row>
    <row r="48" spans="1:26" ht="15">
      <c r="A48" s="11" t="s">
        <v>27</v>
      </c>
      <c r="B48" s="35"/>
      <c r="C48" s="38">
        <f t="shared" si="0"/>
        <v>33</v>
      </c>
      <c r="D48" s="37">
        <f t="shared" si="1"/>
        <v>0</v>
      </c>
      <c r="E48" s="36"/>
      <c r="F48" s="24"/>
      <c r="G48" s="25"/>
      <c r="H48" s="24"/>
      <c r="I48" s="24"/>
      <c r="J48" s="24"/>
      <c r="K48" s="24"/>
      <c r="L48" s="24"/>
      <c r="M48" s="19">
        <v>3</v>
      </c>
      <c r="N48" s="19">
        <v>0</v>
      </c>
      <c r="O48" s="19">
        <v>29</v>
      </c>
      <c r="P48" s="19">
        <v>1</v>
      </c>
      <c r="Q48" s="19">
        <v>0</v>
      </c>
      <c r="R48" s="19">
        <v>0</v>
      </c>
      <c r="S48" s="19">
        <v>0</v>
      </c>
      <c r="T48" s="24"/>
      <c r="U48" s="25"/>
      <c r="V48" s="24"/>
      <c r="W48" s="24"/>
      <c r="X48" s="24"/>
      <c r="Y48" s="24"/>
      <c r="Z48" s="24"/>
    </row>
    <row r="49" spans="1:26" ht="15">
      <c r="A49" s="11" t="s">
        <v>28</v>
      </c>
      <c r="B49" s="35"/>
      <c r="C49" s="38">
        <f t="shared" si="0"/>
        <v>0</v>
      </c>
      <c r="D49" s="37">
        <f t="shared" si="1"/>
        <v>0</v>
      </c>
      <c r="E49" s="36"/>
      <c r="F49" s="24"/>
      <c r="G49" s="25"/>
      <c r="H49" s="24"/>
      <c r="I49" s="24"/>
      <c r="J49" s="24"/>
      <c r="K49" s="24"/>
      <c r="L49" s="24"/>
      <c r="M49" s="19">
        <v>0</v>
      </c>
      <c r="N49" s="20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4"/>
      <c r="U49" s="25"/>
      <c r="V49" s="24"/>
      <c r="W49" s="24"/>
      <c r="X49" s="24"/>
      <c r="Y49" s="24"/>
      <c r="Z49" s="24"/>
    </row>
    <row r="50" spans="1:26" ht="15">
      <c r="A50" s="11" t="s">
        <v>29</v>
      </c>
      <c r="B50" s="35"/>
      <c r="C50" s="38">
        <f t="shared" si="0"/>
        <v>29</v>
      </c>
      <c r="D50" s="37">
        <f t="shared" si="1"/>
        <v>0</v>
      </c>
      <c r="E50" s="36"/>
      <c r="F50" s="24"/>
      <c r="G50" s="25"/>
      <c r="H50" s="24"/>
      <c r="I50" s="24"/>
      <c r="J50" s="24"/>
      <c r="K50" s="24"/>
      <c r="L50" s="24"/>
      <c r="M50" s="19">
        <v>1</v>
      </c>
      <c r="N50" s="20">
        <v>0</v>
      </c>
      <c r="O50" s="19">
        <v>28</v>
      </c>
      <c r="P50" s="19">
        <v>0</v>
      </c>
      <c r="Q50" s="19">
        <v>0</v>
      </c>
      <c r="R50" s="19">
        <v>0</v>
      </c>
      <c r="S50" s="19">
        <v>0</v>
      </c>
      <c r="T50" s="24"/>
      <c r="U50" s="25"/>
      <c r="V50" s="24"/>
      <c r="W50" s="24"/>
      <c r="X50" s="24"/>
      <c r="Y50" s="24"/>
      <c r="Z50" s="24"/>
    </row>
    <row r="51" spans="1:26" ht="15">
      <c r="A51" s="11" t="s">
        <v>30</v>
      </c>
      <c r="B51" s="35"/>
      <c r="C51" s="38">
        <f t="shared" si="0"/>
        <v>4</v>
      </c>
      <c r="D51" s="37">
        <f t="shared" si="1"/>
        <v>0</v>
      </c>
      <c r="E51" s="36"/>
      <c r="F51" s="24"/>
      <c r="G51" s="25"/>
      <c r="H51" s="24"/>
      <c r="I51" s="24"/>
      <c r="J51" s="24"/>
      <c r="K51" s="24"/>
      <c r="L51" s="24"/>
      <c r="M51" s="19">
        <v>2</v>
      </c>
      <c r="N51" s="20">
        <v>0</v>
      </c>
      <c r="O51" s="19">
        <v>1</v>
      </c>
      <c r="P51" s="19">
        <v>1</v>
      </c>
      <c r="Q51" s="19">
        <v>0</v>
      </c>
      <c r="R51" s="19">
        <v>0</v>
      </c>
      <c r="S51" s="19">
        <v>0</v>
      </c>
      <c r="T51" s="24"/>
      <c r="U51" s="25"/>
      <c r="V51" s="24"/>
      <c r="W51" s="24"/>
      <c r="X51" s="24"/>
      <c r="Y51" s="24"/>
      <c r="Z51" s="24"/>
    </row>
    <row r="52" spans="1:26" ht="15">
      <c r="A52" s="11" t="s">
        <v>31</v>
      </c>
      <c r="B52" s="35"/>
      <c r="C52" s="38">
        <f t="shared" si="0"/>
        <v>0</v>
      </c>
      <c r="D52" s="37">
        <f t="shared" si="1"/>
        <v>0</v>
      </c>
      <c r="E52" s="36"/>
      <c r="F52" s="24"/>
      <c r="G52" s="25"/>
      <c r="H52" s="24"/>
      <c r="I52" s="24"/>
      <c r="J52" s="24"/>
      <c r="K52" s="24"/>
      <c r="L52" s="24"/>
      <c r="M52" s="19">
        <v>0</v>
      </c>
      <c r="N52" s="20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24"/>
      <c r="U52" s="25"/>
      <c r="V52" s="24"/>
      <c r="W52" s="24"/>
      <c r="X52" s="24"/>
      <c r="Y52" s="24"/>
      <c r="Z52" s="24"/>
    </row>
    <row r="53" spans="1:26" ht="15">
      <c r="A53" s="11" t="s">
        <v>39</v>
      </c>
      <c r="B53" s="39"/>
      <c r="C53" s="35"/>
      <c r="D53" s="35"/>
      <c r="E53" s="36"/>
      <c r="F53" s="24"/>
      <c r="G53" s="25"/>
      <c r="H53" s="24"/>
      <c r="I53" s="24"/>
      <c r="J53" s="24"/>
      <c r="K53" s="24"/>
      <c r="L53" s="24"/>
      <c r="M53" s="24"/>
      <c r="N53" s="25"/>
      <c r="O53" s="24"/>
      <c r="P53" s="24"/>
      <c r="Q53" s="24"/>
      <c r="R53" s="24"/>
      <c r="S53" s="24"/>
      <c r="T53" s="24"/>
      <c r="U53" s="25"/>
      <c r="V53" s="24"/>
      <c r="W53" s="24"/>
      <c r="X53" s="24"/>
      <c r="Y53" s="24"/>
      <c r="Z53" s="24"/>
    </row>
    <row r="54" spans="1:26" ht="15">
      <c r="A54" s="11" t="s">
        <v>27</v>
      </c>
      <c r="B54" s="37">
        <f>SUM(F54:L54)</f>
        <v>0</v>
      </c>
      <c r="C54" s="38">
        <f t="shared" si="0"/>
        <v>0</v>
      </c>
      <c r="D54" s="35"/>
      <c r="E54" s="36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4"/>
      <c r="U54" s="25"/>
      <c r="V54" s="24"/>
      <c r="W54" s="24"/>
      <c r="X54" s="24"/>
      <c r="Y54" s="24"/>
      <c r="Z54" s="24"/>
    </row>
    <row r="55" spans="1:26" ht="15">
      <c r="A55" s="11" t="s">
        <v>28</v>
      </c>
      <c r="B55" s="37">
        <f>SUM(F55:L55)</f>
        <v>0</v>
      </c>
      <c r="C55" s="38">
        <f t="shared" si="0"/>
        <v>0</v>
      </c>
      <c r="D55" s="35"/>
      <c r="E55" s="36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4"/>
      <c r="U55" s="25"/>
      <c r="V55" s="24"/>
      <c r="W55" s="24"/>
      <c r="X55" s="24"/>
      <c r="Y55" s="24"/>
      <c r="Z55" s="24"/>
    </row>
    <row r="56" spans="1:26" ht="15">
      <c r="A56" s="11" t="s">
        <v>29</v>
      </c>
      <c r="B56" s="37">
        <f>SUM(F56:L56)</f>
        <v>0</v>
      </c>
      <c r="C56" s="38">
        <f t="shared" si="0"/>
        <v>0</v>
      </c>
      <c r="D56" s="35"/>
      <c r="E56" s="36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4"/>
      <c r="U56" s="25"/>
      <c r="V56" s="24"/>
      <c r="W56" s="24"/>
      <c r="X56" s="24"/>
      <c r="Y56" s="24"/>
      <c r="Z56" s="24"/>
    </row>
    <row r="57" spans="1:26" ht="15">
      <c r="A57" s="11" t="s">
        <v>30</v>
      </c>
      <c r="B57" s="37">
        <f>SUM(F57:L57)</f>
        <v>0</v>
      </c>
      <c r="C57" s="38">
        <f t="shared" si="0"/>
        <v>0</v>
      </c>
      <c r="D57" s="35"/>
      <c r="E57" s="36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4"/>
      <c r="U57" s="25"/>
      <c r="V57" s="24"/>
      <c r="W57" s="24"/>
      <c r="X57" s="24"/>
      <c r="Y57" s="24"/>
      <c r="Z57" s="24"/>
    </row>
    <row r="58" spans="1:26" ht="15">
      <c r="A58" s="11" t="s">
        <v>31</v>
      </c>
      <c r="B58" s="37">
        <f>SUM(F58:L58)</f>
        <v>0</v>
      </c>
      <c r="C58" s="38">
        <f t="shared" si="0"/>
        <v>0</v>
      </c>
      <c r="D58" s="35"/>
      <c r="E58" s="36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4"/>
      <c r="U58" s="25"/>
      <c r="V58" s="24"/>
      <c r="W58" s="24"/>
      <c r="X58" s="24"/>
      <c r="Y58" s="24"/>
      <c r="Z58" s="24"/>
    </row>
    <row r="59" spans="1:26" ht="15">
      <c r="A59" s="11" t="s">
        <v>40</v>
      </c>
      <c r="B59" s="39"/>
      <c r="C59" s="35"/>
      <c r="D59" s="35"/>
      <c r="E59" s="36"/>
      <c r="F59" s="24"/>
      <c r="G59" s="25"/>
      <c r="H59" s="24"/>
      <c r="I59" s="24"/>
      <c r="J59" s="24"/>
      <c r="K59" s="24"/>
      <c r="L59" s="24"/>
      <c r="M59" s="24"/>
      <c r="N59" s="25"/>
      <c r="O59" s="24"/>
      <c r="P59" s="24"/>
      <c r="Q59" s="24"/>
      <c r="R59" s="24"/>
      <c r="S59" s="24"/>
      <c r="T59" s="24"/>
      <c r="U59" s="25"/>
      <c r="V59" s="24"/>
      <c r="W59" s="24"/>
      <c r="X59" s="24"/>
      <c r="Y59" s="24"/>
      <c r="Z59" s="24"/>
    </row>
    <row r="60" spans="1:26" ht="15">
      <c r="A60" s="11" t="s">
        <v>27</v>
      </c>
      <c r="B60" s="35"/>
      <c r="C60" s="38">
        <f t="shared" si="0"/>
        <v>9</v>
      </c>
      <c r="D60" s="37">
        <f t="shared" si="1"/>
        <v>1</v>
      </c>
      <c r="E60" s="36"/>
      <c r="F60" s="24"/>
      <c r="G60" s="25"/>
      <c r="H60" s="24"/>
      <c r="I60" s="24"/>
      <c r="J60" s="24"/>
      <c r="K60" s="24"/>
      <c r="L60" s="24"/>
      <c r="M60" s="19">
        <v>0</v>
      </c>
      <c r="N60" s="20">
        <v>0</v>
      </c>
      <c r="O60" s="19">
        <v>0</v>
      </c>
      <c r="P60" s="19">
        <v>4</v>
      </c>
      <c r="Q60" s="19">
        <v>4</v>
      </c>
      <c r="R60" s="19">
        <v>1</v>
      </c>
      <c r="S60" s="19">
        <v>0</v>
      </c>
      <c r="T60" s="15">
        <v>0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28</v>
      </c>
      <c r="B61" s="35"/>
      <c r="C61" s="38">
        <f t="shared" si="0"/>
        <v>1</v>
      </c>
      <c r="D61" s="37">
        <f t="shared" si="1"/>
        <v>0</v>
      </c>
      <c r="E61" s="36"/>
      <c r="F61" s="24"/>
      <c r="G61" s="25"/>
      <c r="H61" s="24"/>
      <c r="I61" s="24"/>
      <c r="J61" s="24"/>
      <c r="K61" s="24"/>
      <c r="L61" s="24"/>
      <c r="M61" s="19">
        <v>0</v>
      </c>
      <c r="N61" s="20">
        <v>0</v>
      </c>
      <c r="O61" s="19">
        <v>0</v>
      </c>
      <c r="P61" s="19">
        <v>0</v>
      </c>
      <c r="Q61" s="19">
        <v>0</v>
      </c>
      <c r="R61" s="19">
        <v>1</v>
      </c>
      <c r="S61" s="19">
        <v>0</v>
      </c>
      <c r="T61" s="15">
        <v>0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29</v>
      </c>
      <c r="B62" s="35"/>
      <c r="C62" s="38">
        <f t="shared" si="0"/>
        <v>1</v>
      </c>
      <c r="D62" s="37">
        <f t="shared" si="1"/>
        <v>0</v>
      </c>
      <c r="E62" s="36"/>
      <c r="F62" s="24"/>
      <c r="G62" s="25"/>
      <c r="H62" s="24"/>
      <c r="I62" s="24"/>
      <c r="J62" s="24"/>
      <c r="K62" s="24"/>
      <c r="L62" s="24"/>
      <c r="M62" s="19">
        <v>0</v>
      </c>
      <c r="N62" s="20">
        <v>0</v>
      </c>
      <c r="O62" s="19">
        <v>0</v>
      </c>
      <c r="P62" s="19">
        <v>1</v>
      </c>
      <c r="Q62" s="19">
        <v>0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30</v>
      </c>
      <c r="B63" s="35"/>
      <c r="C63" s="38">
        <f t="shared" si="0"/>
        <v>9</v>
      </c>
      <c r="D63" s="37">
        <f t="shared" si="1"/>
        <v>1</v>
      </c>
      <c r="E63" s="36"/>
      <c r="F63" s="24"/>
      <c r="G63" s="25"/>
      <c r="H63" s="24"/>
      <c r="I63" s="24"/>
      <c r="J63" s="24"/>
      <c r="K63" s="24"/>
      <c r="L63" s="24"/>
      <c r="M63" s="19">
        <v>0</v>
      </c>
      <c r="N63" s="20">
        <v>0</v>
      </c>
      <c r="O63" s="19">
        <v>0</v>
      </c>
      <c r="P63" s="19">
        <v>3</v>
      </c>
      <c r="Q63" s="19">
        <v>4</v>
      </c>
      <c r="R63" s="19">
        <v>2</v>
      </c>
      <c r="S63" s="19">
        <v>0</v>
      </c>
      <c r="T63" s="15">
        <v>0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31</v>
      </c>
      <c r="B64" s="35"/>
      <c r="C64" s="38">
        <f t="shared" si="0"/>
        <v>1</v>
      </c>
      <c r="D64" s="37">
        <f t="shared" si="1"/>
        <v>0</v>
      </c>
      <c r="E64" s="36"/>
      <c r="F64" s="24"/>
      <c r="G64" s="25"/>
      <c r="H64" s="24"/>
      <c r="I64" s="24"/>
      <c r="J64" s="24"/>
      <c r="K64" s="24"/>
      <c r="L64" s="24"/>
      <c r="M64" s="19">
        <v>0</v>
      </c>
      <c r="N64" s="20">
        <v>0</v>
      </c>
      <c r="O64" s="19">
        <v>0</v>
      </c>
      <c r="P64" s="19">
        <v>0</v>
      </c>
      <c r="Q64" s="19">
        <v>0</v>
      </c>
      <c r="R64" s="19">
        <v>1</v>
      </c>
      <c r="S64" s="19">
        <v>0</v>
      </c>
      <c r="T64" s="15">
        <v>0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41</v>
      </c>
      <c r="B65" s="39"/>
      <c r="C65" s="35"/>
      <c r="D65" s="35"/>
      <c r="E65" s="36"/>
      <c r="F65" s="24"/>
      <c r="G65" s="25"/>
      <c r="H65" s="24"/>
      <c r="I65" s="24"/>
      <c r="J65" s="24"/>
      <c r="K65" s="24"/>
      <c r="L65" s="24"/>
      <c r="M65" s="24"/>
      <c r="N65" s="25"/>
      <c r="O65" s="24"/>
      <c r="P65" s="24"/>
      <c r="Q65" s="24"/>
      <c r="R65" s="24"/>
      <c r="S65" s="24"/>
      <c r="T65" s="24"/>
      <c r="U65" s="25"/>
      <c r="V65" s="24"/>
      <c r="W65" s="24"/>
      <c r="X65" s="24"/>
      <c r="Y65" s="24"/>
      <c r="Z65" s="24"/>
    </row>
    <row r="66" spans="1:26" ht="15">
      <c r="A66" s="11" t="s">
        <v>27</v>
      </c>
      <c r="B66" s="35"/>
      <c r="C66" s="38">
        <f t="shared" si="0"/>
        <v>0</v>
      </c>
      <c r="D66" s="37">
        <f t="shared" si="1"/>
        <v>0</v>
      </c>
      <c r="E66" s="36"/>
      <c r="F66" s="24"/>
      <c r="G66" s="25"/>
      <c r="H66" s="24"/>
      <c r="I66" s="24"/>
      <c r="J66" s="24"/>
      <c r="K66" s="24"/>
      <c r="L66" s="24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28</v>
      </c>
      <c r="B67" s="35"/>
      <c r="C67" s="38">
        <f t="shared" si="0"/>
        <v>0</v>
      </c>
      <c r="D67" s="37">
        <f t="shared" si="1"/>
        <v>0</v>
      </c>
      <c r="E67" s="36"/>
      <c r="F67" s="24"/>
      <c r="G67" s="25"/>
      <c r="H67" s="24"/>
      <c r="I67" s="24"/>
      <c r="J67" s="24"/>
      <c r="K67" s="24"/>
      <c r="L67" s="24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29</v>
      </c>
      <c r="B68" s="35"/>
      <c r="C68" s="38">
        <f t="shared" si="0"/>
        <v>0</v>
      </c>
      <c r="D68" s="37">
        <f t="shared" si="1"/>
        <v>0</v>
      </c>
      <c r="E68" s="36"/>
      <c r="F68" s="24"/>
      <c r="G68" s="25"/>
      <c r="H68" s="24"/>
      <c r="I68" s="24"/>
      <c r="J68" s="24"/>
      <c r="K68" s="24"/>
      <c r="L68" s="24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30</v>
      </c>
      <c r="B69" s="35"/>
      <c r="C69" s="38">
        <f t="shared" si="0"/>
        <v>0</v>
      </c>
      <c r="D69" s="37">
        <f t="shared" si="1"/>
        <v>0</v>
      </c>
      <c r="E69" s="36"/>
      <c r="F69" s="24"/>
      <c r="G69" s="25"/>
      <c r="H69" s="24"/>
      <c r="I69" s="24"/>
      <c r="J69" s="24"/>
      <c r="K69" s="24"/>
      <c r="L69" s="24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31</v>
      </c>
      <c r="B70" s="35"/>
      <c r="C70" s="38">
        <f t="shared" si="0"/>
        <v>0</v>
      </c>
      <c r="D70" s="37">
        <f t="shared" si="1"/>
        <v>0</v>
      </c>
      <c r="E70" s="36"/>
      <c r="F70" s="24"/>
      <c r="G70" s="25"/>
      <c r="H70" s="24"/>
      <c r="I70" s="24"/>
      <c r="J70" s="24"/>
      <c r="K70" s="24"/>
      <c r="L70" s="24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42</v>
      </c>
      <c r="B71" s="39"/>
      <c r="C71" s="35"/>
      <c r="D71" s="35"/>
      <c r="E71" s="36"/>
      <c r="F71" s="24"/>
      <c r="G71" s="25"/>
      <c r="H71" s="24"/>
      <c r="I71" s="24"/>
      <c r="J71" s="24"/>
      <c r="K71" s="24"/>
      <c r="L71" s="24"/>
      <c r="M71" s="24"/>
      <c r="N71" s="25"/>
      <c r="O71" s="24"/>
      <c r="P71" s="24"/>
      <c r="Q71" s="24"/>
      <c r="R71" s="24"/>
      <c r="S71" s="24"/>
      <c r="T71" s="24"/>
      <c r="U71" s="25"/>
      <c r="V71" s="24"/>
      <c r="W71" s="24"/>
      <c r="X71" s="24"/>
      <c r="Y71" s="24"/>
      <c r="Z71" s="24"/>
    </row>
    <row r="72" spans="1:26" ht="15">
      <c r="A72" s="11" t="s">
        <v>27</v>
      </c>
      <c r="B72" s="37">
        <f>SUM(F72:L72)</f>
        <v>1592</v>
      </c>
      <c r="C72" s="38">
        <f aca="true" t="shared" si="2" ref="C72:C88">SUM(M72:S72)</f>
        <v>1431</v>
      </c>
      <c r="D72" s="37">
        <f aca="true" t="shared" si="3" ref="D72:D88">SUM(T72:Z72)</f>
        <v>171</v>
      </c>
      <c r="E72" s="36"/>
      <c r="F72" s="15">
        <v>417</v>
      </c>
      <c r="G72" s="15">
        <v>182</v>
      </c>
      <c r="H72" s="15">
        <v>132</v>
      </c>
      <c r="I72" s="15">
        <v>250</v>
      </c>
      <c r="J72" s="15">
        <v>181</v>
      </c>
      <c r="K72" s="15">
        <v>190</v>
      </c>
      <c r="L72" s="15">
        <v>240</v>
      </c>
      <c r="M72" s="19">
        <v>347</v>
      </c>
      <c r="N72" s="20">
        <v>177</v>
      </c>
      <c r="O72" s="19">
        <v>113</v>
      </c>
      <c r="P72" s="19">
        <v>220</v>
      </c>
      <c r="Q72" s="19">
        <v>169</v>
      </c>
      <c r="R72" s="19">
        <v>186</v>
      </c>
      <c r="S72" s="19">
        <v>219</v>
      </c>
      <c r="T72" s="15">
        <v>35</v>
      </c>
      <c r="U72" s="16">
        <v>2</v>
      </c>
      <c r="V72" s="15">
        <v>10</v>
      </c>
      <c r="W72" s="15">
        <v>37</v>
      </c>
      <c r="X72" s="15">
        <v>13</v>
      </c>
      <c r="Y72" s="15">
        <v>17</v>
      </c>
      <c r="Z72" s="15">
        <v>57</v>
      </c>
    </row>
    <row r="73" spans="1:26" ht="15">
      <c r="A73" s="11" t="s">
        <v>28</v>
      </c>
      <c r="B73" s="37">
        <f>SUM(F73:L73)</f>
        <v>100</v>
      </c>
      <c r="C73" s="38">
        <f t="shared" si="2"/>
        <v>110</v>
      </c>
      <c r="D73" s="37">
        <f t="shared" si="3"/>
        <v>6</v>
      </c>
      <c r="E73" s="36"/>
      <c r="F73" s="15">
        <v>27</v>
      </c>
      <c r="G73" s="16">
        <v>0</v>
      </c>
      <c r="H73" s="15">
        <v>14</v>
      </c>
      <c r="I73" s="15">
        <v>0</v>
      </c>
      <c r="J73" s="15">
        <v>0</v>
      </c>
      <c r="K73" s="15">
        <v>59</v>
      </c>
      <c r="L73" s="15">
        <v>0</v>
      </c>
      <c r="M73" s="19">
        <v>29</v>
      </c>
      <c r="N73" s="20">
        <v>0</v>
      </c>
      <c r="O73" s="19">
        <v>12</v>
      </c>
      <c r="P73" s="19">
        <v>0</v>
      </c>
      <c r="Q73" s="19">
        <v>8</v>
      </c>
      <c r="R73" s="19">
        <v>59</v>
      </c>
      <c r="S73" s="19">
        <v>2</v>
      </c>
      <c r="T73" s="15">
        <v>1</v>
      </c>
      <c r="U73" s="16">
        <v>0</v>
      </c>
      <c r="V73" s="15">
        <v>0</v>
      </c>
      <c r="W73" s="15">
        <v>0</v>
      </c>
      <c r="X73" s="15">
        <v>1</v>
      </c>
      <c r="Y73" s="15">
        <v>4</v>
      </c>
      <c r="Z73" s="15">
        <v>0</v>
      </c>
    </row>
    <row r="74" spans="1:26" ht="15">
      <c r="A74" s="11" t="s">
        <v>29</v>
      </c>
      <c r="B74" s="37">
        <f>SUM(F74:L74)</f>
        <v>301</v>
      </c>
      <c r="C74" s="38">
        <f t="shared" si="2"/>
        <v>300</v>
      </c>
      <c r="D74" s="37">
        <f t="shared" si="3"/>
        <v>71</v>
      </c>
      <c r="E74" s="36"/>
      <c r="F74" s="15">
        <v>0</v>
      </c>
      <c r="G74" s="16">
        <v>34</v>
      </c>
      <c r="H74" s="15">
        <v>4</v>
      </c>
      <c r="I74" s="15">
        <v>114</v>
      </c>
      <c r="J74" s="15">
        <v>69</v>
      </c>
      <c r="K74" s="15">
        <v>2</v>
      </c>
      <c r="L74" s="15">
        <v>78</v>
      </c>
      <c r="M74" s="19">
        <v>0</v>
      </c>
      <c r="N74" s="20">
        <v>36</v>
      </c>
      <c r="O74" s="19">
        <v>4</v>
      </c>
      <c r="P74" s="19">
        <v>114</v>
      </c>
      <c r="Q74" s="19">
        <v>68</v>
      </c>
      <c r="R74" s="19">
        <v>2</v>
      </c>
      <c r="S74" s="19">
        <v>76</v>
      </c>
      <c r="T74" s="15">
        <v>0</v>
      </c>
      <c r="U74" s="16">
        <v>1</v>
      </c>
      <c r="V74" s="15">
        <v>3</v>
      </c>
      <c r="W74" s="15">
        <v>37</v>
      </c>
      <c r="X74" s="15">
        <v>7</v>
      </c>
      <c r="Y74" s="15">
        <v>0</v>
      </c>
      <c r="Z74" s="15">
        <v>23</v>
      </c>
    </row>
    <row r="75" spans="1:26" ht="15">
      <c r="A75" s="11" t="s">
        <v>30</v>
      </c>
      <c r="B75" s="37">
        <f>SUM(F75:L75)</f>
        <v>1391</v>
      </c>
      <c r="C75" s="38">
        <f t="shared" si="2"/>
        <v>1241</v>
      </c>
      <c r="D75" s="37">
        <f t="shared" si="3"/>
        <v>106</v>
      </c>
      <c r="E75" s="36"/>
      <c r="F75" s="15">
        <v>444</v>
      </c>
      <c r="G75" s="16">
        <v>148</v>
      </c>
      <c r="H75" s="15">
        <v>142</v>
      </c>
      <c r="I75" s="15">
        <v>136</v>
      </c>
      <c r="J75" s="15">
        <v>112</v>
      </c>
      <c r="K75" s="15">
        <v>247</v>
      </c>
      <c r="L75" s="15">
        <v>162</v>
      </c>
      <c r="M75" s="19">
        <v>376</v>
      </c>
      <c r="N75" s="20">
        <v>141</v>
      </c>
      <c r="O75" s="19">
        <v>121</v>
      </c>
      <c r="P75" s="19">
        <v>106</v>
      </c>
      <c r="Q75" s="19">
        <v>109</v>
      </c>
      <c r="R75" s="19">
        <v>243</v>
      </c>
      <c r="S75" s="19">
        <v>145</v>
      </c>
      <c r="T75" s="15">
        <v>36</v>
      </c>
      <c r="U75" s="16">
        <v>1</v>
      </c>
      <c r="V75" s="15">
        <v>7</v>
      </c>
      <c r="W75" s="15">
        <v>0</v>
      </c>
      <c r="X75" s="15">
        <v>7</v>
      </c>
      <c r="Y75" s="15">
        <v>21</v>
      </c>
      <c r="Z75" s="15">
        <v>34</v>
      </c>
    </row>
    <row r="76" spans="1:26" ht="15">
      <c r="A76" s="11" t="s">
        <v>31</v>
      </c>
      <c r="B76" s="37">
        <f>SUM(F76:L76)</f>
        <v>121</v>
      </c>
      <c r="C76" s="38">
        <f t="shared" si="2"/>
        <v>131</v>
      </c>
      <c r="D76" s="37">
        <f t="shared" si="3"/>
        <v>8</v>
      </c>
      <c r="E76" s="36"/>
      <c r="F76" s="15">
        <v>47</v>
      </c>
      <c r="G76" s="16">
        <v>0</v>
      </c>
      <c r="H76" s="15">
        <v>14</v>
      </c>
      <c r="I76" s="15">
        <v>1</v>
      </c>
      <c r="J76" s="15">
        <v>0</v>
      </c>
      <c r="K76" s="15">
        <v>59</v>
      </c>
      <c r="L76" s="15">
        <v>0</v>
      </c>
      <c r="M76" s="19">
        <v>42</v>
      </c>
      <c r="N76" s="20">
        <v>1</v>
      </c>
      <c r="O76" s="19">
        <v>12</v>
      </c>
      <c r="P76" s="19">
        <v>1</v>
      </c>
      <c r="Q76" s="19">
        <v>10</v>
      </c>
      <c r="R76" s="19">
        <v>59</v>
      </c>
      <c r="S76" s="19">
        <v>6</v>
      </c>
      <c r="T76" s="15">
        <v>3</v>
      </c>
      <c r="U76" s="16">
        <v>0</v>
      </c>
      <c r="V76" s="15">
        <v>0</v>
      </c>
      <c r="W76" s="15">
        <v>0</v>
      </c>
      <c r="X76" s="15">
        <v>1</v>
      </c>
      <c r="Y76" s="15">
        <v>4</v>
      </c>
      <c r="Z76" s="15">
        <v>0</v>
      </c>
    </row>
    <row r="77" spans="1:26" ht="15">
      <c r="A77" s="11" t="s">
        <v>43</v>
      </c>
      <c r="B77" s="39"/>
      <c r="C77" s="35"/>
      <c r="D77" s="35"/>
      <c r="E77" s="36"/>
      <c r="F77" s="24"/>
      <c r="G77" s="25"/>
      <c r="H77" s="24"/>
      <c r="I77" s="24"/>
      <c r="J77" s="24"/>
      <c r="K77" s="24"/>
      <c r="L77" s="24"/>
      <c r="M77" s="24"/>
      <c r="N77" s="25"/>
      <c r="O77" s="24"/>
      <c r="P77" s="24"/>
      <c r="Q77" s="24"/>
      <c r="R77" s="24"/>
      <c r="S77" s="24"/>
      <c r="T77" s="24"/>
      <c r="U77" s="25"/>
      <c r="V77" s="24"/>
      <c r="W77" s="24"/>
      <c r="X77" s="24"/>
      <c r="Y77" s="24"/>
      <c r="Z77" s="24"/>
    </row>
    <row r="78" spans="1:26" ht="15">
      <c r="A78" s="11" t="s">
        <v>27</v>
      </c>
      <c r="B78" s="37">
        <f>SUM(F78:L78)</f>
        <v>710</v>
      </c>
      <c r="C78" s="38">
        <f t="shared" si="2"/>
        <v>710</v>
      </c>
      <c r="D78" s="37">
        <f t="shared" si="3"/>
        <v>32</v>
      </c>
      <c r="E78" s="36"/>
      <c r="F78" s="15">
        <v>157</v>
      </c>
      <c r="G78" s="16">
        <v>154</v>
      </c>
      <c r="H78" s="15">
        <v>175</v>
      </c>
      <c r="I78" s="15">
        <v>41</v>
      </c>
      <c r="J78" s="15">
        <v>37</v>
      </c>
      <c r="K78" s="15">
        <v>86</v>
      </c>
      <c r="L78" s="15">
        <v>60</v>
      </c>
      <c r="M78" s="19">
        <v>157</v>
      </c>
      <c r="N78" s="20">
        <v>154</v>
      </c>
      <c r="O78" s="19">
        <v>175</v>
      </c>
      <c r="P78" s="19">
        <v>41</v>
      </c>
      <c r="Q78" s="19">
        <v>37</v>
      </c>
      <c r="R78" s="19">
        <v>86</v>
      </c>
      <c r="S78" s="19">
        <v>60</v>
      </c>
      <c r="T78" s="15">
        <v>10</v>
      </c>
      <c r="U78" s="16">
        <v>2</v>
      </c>
      <c r="V78" s="15">
        <v>13</v>
      </c>
      <c r="W78" s="15">
        <v>0</v>
      </c>
      <c r="X78" s="15">
        <v>1</v>
      </c>
      <c r="Y78" s="15">
        <v>5</v>
      </c>
      <c r="Z78" s="15">
        <v>1</v>
      </c>
    </row>
    <row r="79" spans="1:26" ht="15">
      <c r="A79" s="11" t="s">
        <v>28</v>
      </c>
      <c r="B79" s="37">
        <f>SUM(F79:L79)</f>
        <v>1</v>
      </c>
      <c r="C79" s="38">
        <f t="shared" si="2"/>
        <v>1</v>
      </c>
      <c r="D79" s="37">
        <f t="shared" si="3"/>
        <v>0</v>
      </c>
      <c r="E79" s="36"/>
      <c r="F79" s="15">
        <v>0</v>
      </c>
      <c r="G79" s="16">
        <v>1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9">
        <v>0</v>
      </c>
      <c r="N79" s="20">
        <v>1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5">
        <v>0</v>
      </c>
      <c r="U79" s="16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</row>
    <row r="80" spans="1:26" ht="15">
      <c r="A80" s="11" t="s">
        <v>29</v>
      </c>
      <c r="B80" s="37">
        <f>SUM(F80:L80)</f>
        <v>46</v>
      </c>
      <c r="C80" s="38">
        <f t="shared" si="2"/>
        <v>46</v>
      </c>
      <c r="D80" s="37">
        <f t="shared" si="3"/>
        <v>0</v>
      </c>
      <c r="E80" s="36"/>
      <c r="F80" s="15">
        <v>1</v>
      </c>
      <c r="G80" s="16">
        <v>0</v>
      </c>
      <c r="H80" s="15">
        <v>0</v>
      </c>
      <c r="I80" s="15">
        <v>1</v>
      </c>
      <c r="J80" s="15">
        <v>5</v>
      </c>
      <c r="K80" s="15">
        <v>35</v>
      </c>
      <c r="L80" s="15">
        <v>4</v>
      </c>
      <c r="M80" s="19">
        <v>1</v>
      </c>
      <c r="N80" s="20">
        <v>0</v>
      </c>
      <c r="O80" s="19">
        <v>0</v>
      </c>
      <c r="P80" s="19">
        <v>1</v>
      </c>
      <c r="Q80" s="19">
        <v>5</v>
      </c>
      <c r="R80" s="19">
        <v>35</v>
      </c>
      <c r="S80" s="19">
        <v>4</v>
      </c>
      <c r="T80" s="15">
        <v>0</v>
      </c>
      <c r="U80" s="16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</row>
    <row r="81" spans="1:26" ht="15">
      <c r="A81" s="11" t="s">
        <v>30</v>
      </c>
      <c r="B81" s="37">
        <f>SUM(F81:L81)</f>
        <v>665</v>
      </c>
      <c r="C81" s="38">
        <f t="shared" si="2"/>
        <v>665</v>
      </c>
      <c r="D81" s="37">
        <f t="shared" si="3"/>
        <v>32</v>
      </c>
      <c r="E81" s="36"/>
      <c r="F81" s="15">
        <v>156</v>
      </c>
      <c r="G81" s="16">
        <v>155</v>
      </c>
      <c r="H81" s="15">
        <v>175</v>
      </c>
      <c r="I81" s="15">
        <v>40</v>
      </c>
      <c r="J81" s="15">
        <v>32</v>
      </c>
      <c r="K81" s="15">
        <v>51</v>
      </c>
      <c r="L81" s="15">
        <v>56</v>
      </c>
      <c r="M81" s="19">
        <v>156</v>
      </c>
      <c r="N81" s="20">
        <v>155</v>
      </c>
      <c r="O81" s="19">
        <v>175</v>
      </c>
      <c r="P81" s="19">
        <v>40</v>
      </c>
      <c r="Q81" s="19">
        <v>32</v>
      </c>
      <c r="R81" s="19">
        <v>51</v>
      </c>
      <c r="S81" s="19">
        <v>56</v>
      </c>
      <c r="T81" s="15">
        <v>10</v>
      </c>
      <c r="U81" s="16">
        <v>2</v>
      </c>
      <c r="V81" s="15">
        <v>13</v>
      </c>
      <c r="W81" s="15">
        <v>0</v>
      </c>
      <c r="X81" s="15">
        <v>1</v>
      </c>
      <c r="Y81" s="15">
        <v>5</v>
      </c>
      <c r="Z81" s="15">
        <v>1</v>
      </c>
    </row>
    <row r="82" spans="1:26" ht="15">
      <c r="A82" s="11" t="s">
        <v>31</v>
      </c>
      <c r="B82" s="37">
        <f>SUM(F82:L82)</f>
        <v>72</v>
      </c>
      <c r="C82" s="38">
        <f t="shared" si="2"/>
        <v>81</v>
      </c>
      <c r="D82" s="37">
        <f t="shared" si="3"/>
        <v>4</v>
      </c>
      <c r="E82" s="36"/>
      <c r="F82" s="15">
        <v>12</v>
      </c>
      <c r="G82" s="16">
        <v>8</v>
      </c>
      <c r="H82" s="15">
        <v>0</v>
      </c>
      <c r="I82" s="15">
        <v>18</v>
      </c>
      <c r="J82" s="15">
        <v>0</v>
      </c>
      <c r="K82" s="15">
        <v>15</v>
      </c>
      <c r="L82" s="15">
        <v>19</v>
      </c>
      <c r="M82" s="19">
        <v>12</v>
      </c>
      <c r="N82" s="20">
        <v>8</v>
      </c>
      <c r="O82" s="19">
        <v>0</v>
      </c>
      <c r="P82" s="19">
        <v>18</v>
      </c>
      <c r="Q82" s="19">
        <v>9</v>
      </c>
      <c r="R82" s="19">
        <v>15</v>
      </c>
      <c r="S82" s="19">
        <v>19</v>
      </c>
      <c r="T82" s="15">
        <v>2</v>
      </c>
      <c r="U82" s="16">
        <v>0</v>
      </c>
      <c r="V82" s="15">
        <v>0</v>
      </c>
      <c r="W82" s="15">
        <v>0</v>
      </c>
      <c r="X82" s="15">
        <v>0</v>
      </c>
      <c r="Y82" s="15">
        <v>2</v>
      </c>
      <c r="Z82" s="15">
        <v>0</v>
      </c>
    </row>
    <row r="83" spans="1:26" ht="15">
      <c r="A83" s="11" t="s">
        <v>44</v>
      </c>
      <c r="B83" s="39"/>
      <c r="C83" s="35"/>
      <c r="D83" s="35"/>
      <c r="E83" s="36"/>
      <c r="F83" s="24"/>
      <c r="G83" s="25"/>
      <c r="H83" s="24"/>
      <c r="I83" s="24"/>
      <c r="J83" s="24"/>
      <c r="K83" s="24"/>
      <c r="L83" s="24"/>
      <c r="M83" s="24"/>
      <c r="N83" s="25"/>
      <c r="O83" s="24"/>
      <c r="P83" s="24"/>
      <c r="Q83" s="24"/>
      <c r="R83" s="24"/>
      <c r="S83" s="24"/>
      <c r="T83" s="24"/>
      <c r="U83" s="25"/>
      <c r="V83" s="24"/>
      <c r="W83" s="24"/>
      <c r="X83" s="24"/>
      <c r="Y83" s="24"/>
      <c r="Z83" s="24"/>
    </row>
    <row r="84" spans="1:26" ht="15">
      <c r="A84" s="11" t="s">
        <v>27</v>
      </c>
      <c r="B84" s="37">
        <f>SUM(F84:L84)</f>
        <v>367</v>
      </c>
      <c r="C84" s="38">
        <f t="shared" si="2"/>
        <v>486</v>
      </c>
      <c r="D84" s="37">
        <f t="shared" si="3"/>
        <v>0</v>
      </c>
      <c r="E84" s="36"/>
      <c r="F84" s="15">
        <v>67</v>
      </c>
      <c r="G84" s="16">
        <v>78</v>
      </c>
      <c r="H84" s="15">
        <v>40</v>
      </c>
      <c r="I84" s="15">
        <v>68</v>
      </c>
      <c r="J84" s="15">
        <v>61</v>
      </c>
      <c r="K84" s="15">
        <v>28</v>
      </c>
      <c r="L84" s="15">
        <v>25</v>
      </c>
      <c r="M84" s="19">
        <v>89</v>
      </c>
      <c r="N84" s="20">
        <v>111</v>
      </c>
      <c r="O84" s="19">
        <v>49</v>
      </c>
      <c r="P84" s="19">
        <v>87</v>
      </c>
      <c r="Q84" s="19">
        <v>76</v>
      </c>
      <c r="R84" s="19">
        <v>40</v>
      </c>
      <c r="S84" s="19">
        <v>34</v>
      </c>
      <c r="T84" s="15">
        <v>0</v>
      </c>
      <c r="U84" s="16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</row>
    <row r="85" spans="1:26" ht="15">
      <c r="A85" s="11" t="s">
        <v>28</v>
      </c>
      <c r="B85" s="37">
        <f>SUM(F85:L85)</f>
        <v>24</v>
      </c>
      <c r="C85" s="38">
        <f t="shared" si="2"/>
        <v>48</v>
      </c>
      <c r="D85" s="37">
        <f t="shared" si="3"/>
        <v>0</v>
      </c>
      <c r="E85" s="36"/>
      <c r="F85" s="15">
        <v>2</v>
      </c>
      <c r="G85" s="16">
        <v>0</v>
      </c>
      <c r="H85" s="15">
        <v>3</v>
      </c>
      <c r="I85" s="15">
        <v>3</v>
      </c>
      <c r="J85" s="15">
        <v>4</v>
      </c>
      <c r="K85" s="15">
        <v>5</v>
      </c>
      <c r="L85" s="15">
        <v>7</v>
      </c>
      <c r="M85" s="19">
        <v>2</v>
      </c>
      <c r="N85" s="20">
        <v>3</v>
      </c>
      <c r="O85" s="19">
        <v>3</v>
      </c>
      <c r="P85" s="19">
        <v>9</v>
      </c>
      <c r="Q85" s="19">
        <v>17</v>
      </c>
      <c r="R85" s="19">
        <v>5</v>
      </c>
      <c r="S85" s="19">
        <v>9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</row>
    <row r="86" spans="1:26" ht="15">
      <c r="A86" s="11" t="s">
        <v>29</v>
      </c>
      <c r="B86" s="37">
        <f>SUM(F86:L86)</f>
        <v>14</v>
      </c>
      <c r="C86" s="38">
        <f t="shared" si="2"/>
        <v>15</v>
      </c>
      <c r="D86" s="37">
        <f t="shared" si="3"/>
        <v>0</v>
      </c>
      <c r="E86" s="36"/>
      <c r="F86" s="15">
        <v>4</v>
      </c>
      <c r="G86" s="16">
        <v>6</v>
      </c>
      <c r="H86" s="15">
        <v>0</v>
      </c>
      <c r="I86" s="15">
        <v>3</v>
      </c>
      <c r="J86" s="15">
        <v>0</v>
      </c>
      <c r="K86" s="15">
        <v>1</v>
      </c>
      <c r="L86" s="15">
        <v>0</v>
      </c>
      <c r="M86" s="19">
        <v>1</v>
      </c>
      <c r="N86" s="20">
        <v>1</v>
      </c>
      <c r="O86" s="19">
        <v>0</v>
      </c>
      <c r="P86" s="19">
        <v>1</v>
      </c>
      <c r="Q86" s="19">
        <v>3</v>
      </c>
      <c r="R86" s="19">
        <v>6</v>
      </c>
      <c r="S86" s="19">
        <v>3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30</v>
      </c>
      <c r="B87" s="37">
        <f>SUM(F87:L87)</f>
        <v>377</v>
      </c>
      <c r="C87" s="38">
        <f t="shared" si="2"/>
        <v>519</v>
      </c>
      <c r="D87" s="37">
        <f t="shared" si="3"/>
        <v>0</v>
      </c>
      <c r="E87" s="36"/>
      <c r="F87" s="15">
        <v>65</v>
      </c>
      <c r="G87" s="16">
        <v>72</v>
      </c>
      <c r="H87" s="15">
        <v>43</v>
      </c>
      <c r="I87" s="15">
        <v>68</v>
      </c>
      <c r="J87" s="15">
        <v>65</v>
      </c>
      <c r="K87" s="15">
        <v>32</v>
      </c>
      <c r="L87" s="15">
        <v>32</v>
      </c>
      <c r="M87" s="19">
        <v>90</v>
      </c>
      <c r="N87" s="20">
        <v>113</v>
      </c>
      <c r="O87" s="19">
        <v>52</v>
      </c>
      <c r="P87" s="19">
        <v>95</v>
      </c>
      <c r="Q87" s="19">
        <v>90</v>
      </c>
      <c r="R87" s="19">
        <v>39</v>
      </c>
      <c r="S87" s="19">
        <v>40</v>
      </c>
      <c r="T87" s="15">
        <v>0</v>
      </c>
      <c r="U87" s="16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</row>
    <row r="88" spans="1:26" ht="15">
      <c r="A88" s="11" t="s">
        <v>31</v>
      </c>
      <c r="B88" s="37">
        <f>SUM(F88:L88)</f>
        <v>66</v>
      </c>
      <c r="C88" s="38">
        <f t="shared" si="2"/>
        <v>109</v>
      </c>
      <c r="D88" s="37">
        <f t="shared" si="3"/>
        <v>0</v>
      </c>
      <c r="E88" s="36"/>
      <c r="F88" s="15">
        <v>7</v>
      </c>
      <c r="G88" s="16">
        <v>11</v>
      </c>
      <c r="H88" s="15">
        <v>9</v>
      </c>
      <c r="I88" s="15">
        <v>9</v>
      </c>
      <c r="J88" s="15">
        <v>7</v>
      </c>
      <c r="K88" s="15">
        <v>11</v>
      </c>
      <c r="L88" s="15">
        <v>12</v>
      </c>
      <c r="M88" s="19">
        <v>7</v>
      </c>
      <c r="N88" s="20">
        <v>14</v>
      </c>
      <c r="O88" s="19">
        <v>11</v>
      </c>
      <c r="P88" s="19">
        <v>16</v>
      </c>
      <c r="Q88" s="19">
        <v>25</v>
      </c>
      <c r="R88" s="19">
        <v>18</v>
      </c>
      <c r="S88" s="19">
        <v>18</v>
      </c>
      <c r="T88" s="15">
        <v>0</v>
      </c>
      <c r="U88" s="16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</row>
    <row r="89" spans="1:26" ht="15">
      <c r="A89" s="11" t="s">
        <v>45</v>
      </c>
      <c r="B89" s="39"/>
      <c r="C89" s="35"/>
      <c r="D89" s="35"/>
      <c r="E89" s="36"/>
      <c r="F89" s="24"/>
      <c r="G89" s="25"/>
      <c r="H89" s="24"/>
      <c r="I89" s="24"/>
      <c r="J89" s="24"/>
      <c r="K89" s="24"/>
      <c r="L89" s="24"/>
      <c r="M89" s="24"/>
      <c r="N89" s="25"/>
      <c r="O89" s="24"/>
      <c r="P89" s="24"/>
      <c r="Q89" s="24"/>
      <c r="R89" s="24"/>
      <c r="S89" s="24"/>
      <c r="T89" s="24"/>
      <c r="U89" s="25"/>
      <c r="V89" s="24"/>
      <c r="W89" s="24"/>
      <c r="X89" s="24"/>
      <c r="Y89" s="24"/>
      <c r="Z89" s="24"/>
    </row>
    <row r="90" spans="1:26" ht="15">
      <c r="A90" s="11" t="s">
        <v>27</v>
      </c>
      <c r="B90" s="37">
        <f>SUM(F90:L90)</f>
        <v>3224</v>
      </c>
      <c r="C90" s="38">
        <f>SUM(M90:S90)</f>
        <v>4958</v>
      </c>
      <c r="D90" s="37">
        <f>SUM(T90:Z90)</f>
        <v>0</v>
      </c>
      <c r="E90" s="36"/>
      <c r="F90" s="15">
        <v>687</v>
      </c>
      <c r="G90" s="16">
        <v>313</v>
      </c>
      <c r="H90" s="15">
        <v>432</v>
      </c>
      <c r="I90" s="15">
        <v>519</v>
      </c>
      <c r="J90" s="15">
        <v>371</v>
      </c>
      <c r="K90" s="15">
        <v>324</v>
      </c>
      <c r="L90" s="15">
        <v>578</v>
      </c>
      <c r="M90" s="19">
        <v>896</v>
      </c>
      <c r="N90" s="20">
        <v>614</v>
      </c>
      <c r="O90" s="19">
        <v>667</v>
      </c>
      <c r="P90" s="19">
        <v>852</v>
      </c>
      <c r="Q90" s="19">
        <v>548</v>
      </c>
      <c r="R90" s="19">
        <v>510</v>
      </c>
      <c r="S90" s="19">
        <v>871</v>
      </c>
      <c r="T90" s="24"/>
      <c r="U90" s="25"/>
      <c r="V90" s="24"/>
      <c r="W90" s="24"/>
      <c r="X90" s="24"/>
      <c r="Y90" s="24"/>
      <c r="Z90" s="24"/>
    </row>
    <row r="91" spans="1:26" ht="15">
      <c r="A91" s="11" t="s">
        <v>28</v>
      </c>
      <c r="B91" s="37">
        <f>SUM(F91:L91)</f>
        <v>34</v>
      </c>
      <c r="C91" s="38">
        <f>SUM(M91:S91)</f>
        <v>51</v>
      </c>
      <c r="D91" s="37">
        <f>SUM(T91:Z91)</f>
        <v>0</v>
      </c>
      <c r="E91" s="36"/>
      <c r="F91" s="15">
        <v>19</v>
      </c>
      <c r="G91" s="16">
        <v>0</v>
      </c>
      <c r="H91" s="15">
        <v>0</v>
      </c>
      <c r="I91" s="15">
        <v>10</v>
      </c>
      <c r="J91" s="15">
        <v>0</v>
      </c>
      <c r="K91" s="15">
        <v>5</v>
      </c>
      <c r="L91" s="15">
        <v>0</v>
      </c>
      <c r="M91" s="19">
        <v>19</v>
      </c>
      <c r="N91" s="20">
        <v>0</v>
      </c>
      <c r="O91" s="19">
        <v>0</v>
      </c>
      <c r="P91" s="19">
        <v>12</v>
      </c>
      <c r="Q91" s="19">
        <v>0</v>
      </c>
      <c r="R91" s="19">
        <v>20</v>
      </c>
      <c r="S91" s="19">
        <v>0</v>
      </c>
      <c r="T91" s="24"/>
      <c r="U91" s="25"/>
      <c r="V91" s="24"/>
      <c r="W91" s="24"/>
      <c r="X91" s="24"/>
      <c r="Y91" s="24"/>
      <c r="Z91" s="24"/>
    </row>
    <row r="92" spans="1:26" ht="15">
      <c r="A92" s="11" t="s">
        <v>29</v>
      </c>
      <c r="B92" s="37">
        <f>SUM(F92:L92)</f>
        <v>51</v>
      </c>
      <c r="C92" s="38">
        <f>SUM(M92:S92)</f>
        <v>47</v>
      </c>
      <c r="D92" s="37">
        <f>SUM(T92:Z92)</f>
        <v>0</v>
      </c>
      <c r="E92" s="36"/>
      <c r="F92" s="15">
        <v>6</v>
      </c>
      <c r="G92" s="16">
        <v>0</v>
      </c>
      <c r="H92" s="15">
        <v>44</v>
      </c>
      <c r="I92" s="15">
        <v>1</v>
      </c>
      <c r="J92" s="15">
        <v>0</v>
      </c>
      <c r="K92" s="15">
        <v>0</v>
      </c>
      <c r="L92" s="15">
        <v>0</v>
      </c>
      <c r="M92" s="19">
        <v>6</v>
      </c>
      <c r="N92" s="20">
        <v>0</v>
      </c>
      <c r="O92" s="19">
        <v>40</v>
      </c>
      <c r="P92" s="19">
        <v>1</v>
      </c>
      <c r="Q92" s="19">
        <v>0</v>
      </c>
      <c r="R92" s="19">
        <v>0</v>
      </c>
      <c r="S92" s="19">
        <v>0</v>
      </c>
      <c r="T92" s="24"/>
      <c r="U92" s="25"/>
      <c r="V92" s="24"/>
      <c r="W92" s="24"/>
      <c r="X92" s="24"/>
      <c r="Y92" s="24"/>
      <c r="Z92" s="24"/>
    </row>
    <row r="93" spans="1:26" ht="15">
      <c r="A93" s="11" t="s">
        <v>30</v>
      </c>
      <c r="B93" s="37">
        <f>SUM(F93:L93)</f>
        <v>3207</v>
      </c>
      <c r="C93" s="38">
        <f>SUM(M93:S93)</f>
        <v>4962</v>
      </c>
      <c r="D93" s="37">
        <f>SUM(T93:Z93)</f>
        <v>0</v>
      </c>
      <c r="E93" s="36"/>
      <c r="F93" s="15">
        <v>700</v>
      </c>
      <c r="G93" s="16">
        <v>313</v>
      </c>
      <c r="H93" s="15">
        <v>388</v>
      </c>
      <c r="I93" s="15">
        <v>528</v>
      </c>
      <c r="J93" s="15">
        <v>371</v>
      </c>
      <c r="K93" s="15">
        <v>329</v>
      </c>
      <c r="L93" s="15">
        <v>578</v>
      </c>
      <c r="M93" s="19">
        <v>909</v>
      </c>
      <c r="N93" s="20">
        <v>614</v>
      </c>
      <c r="O93" s="19">
        <v>627</v>
      </c>
      <c r="P93" s="19">
        <v>863</v>
      </c>
      <c r="Q93" s="19">
        <v>548</v>
      </c>
      <c r="R93" s="19">
        <v>530</v>
      </c>
      <c r="S93" s="19">
        <v>871</v>
      </c>
      <c r="T93" s="24"/>
      <c r="U93" s="25"/>
      <c r="V93" s="24"/>
      <c r="W93" s="24"/>
      <c r="X93" s="24"/>
      <c r="Y93" s="24"/>
      <c r="Z93" s="24"/>
    </row>
    <row r="94" spans="1:26" ht="15">
      <c r="A94" s="11" t="s">
        <v>31</v>
      </c>
      <c r="B94" s="37">
        <f>SUM(F94:L94)</f>
        <v>631</v>
      </c>
      <c r="C94" s="38">
        <f>SUM(M94:S94)</f>
        <v>674</v>
      </c>
      <c r="D94" s="37">
        <f>SUM(T94:Z94)</f>
        <v>0</v>
      </c>
      <c r="E94" s="36"/>
      <c r="F94" s="15">
        <v>616</v>
      </c>
      <c r="G94" s="16">
        <v>0</v>
      </c>
      <c r="H94" s="15">
        <v>0</v>
      </c>
      <c r="I94" s="15">
        <v>10</v>
      </c>
      <c r="J94" s="15">
        <v>0</v>
      </c>
      <c r="K94" s="15">
        <v>5</v>
      </c>
      <c r="L94" s="15">
        <v>0</v>
      </c>
      <c r="M94" s="19">
        <v>637</v>
      </c>
      <c r="N94" s="20">
        <v>0</v>
      </c>
      <c r="O94" s="19">
        <v>0</v>
      </c>
      <c r="P94" s="19">
        <v>12</v>
      </c>
      <c r="Q94" s="19">
        <v>0</v>
      </c>
      <c r="R94" s="19">
        <v>25</v>
      </c>
      <c r="S94" s="19">
        <v>0</v>
      </c>
      <c r="T94" s="24"/>
      <c r="U94" s="25"/>
      <c r="V94" s="24"/>
      <c r="W94" s="24"/>
      <c r="X94" s="24"/>
      <c r="Y94" s="24"/>
      <c r="Z94" s="24"/>
    </row>
    <row r="95" spans="1:26" ht="15">
      <c r="A95" s="11" t="s">
        <v>118</v>
      </c>
      <c r="B95" s="35"/>
      <c r="C95" s="35"/>
      <c r="D95" s="35"/>
      <c r="E95" s="36"/>
      <c r="F95" s="24"/>
      <c r="G95" s="25"/>
      <c r="H95" s="24"/>
      <c r="I95" s="24"/>
      <c r="J95" s="24"/>
      <c r="K95" s="24"/>
      <c r="L95" s="24"/>
      <c r="M95" s="24"/>
      <c r="N95" s="25"/>
      <c r="O95" s="24"/>
      <c r="P95" s="24"/>
      <c r="Q95" s="24"/>
      <c r="R95" s="24"/>
      <c r="S95" s="24"/>
      <c r="T95" s="24"/>
      <c r="U95" s="25"/>
      <c r="V95" s="24"/>
      <c r="W95" s="24"/>
      <c r="X95" s="24"/>
      <c r="Y95" s="24"/>
      <c r="Z95" s="24"/>
    </row>
    <row r="96" spans="1:26" ht="15">
      <c r="A96" s="11" t="s">
        <v>27</v>
      </c>
      <c r="B96" s="35"/>
      <c r="C96" s="38">
        <f>SUM(M96:S96)</f>
        <v>0</v>
      </c>
      <c r="D96" s="37">
        <f>SUM(T96:Z96)</f>
        <v>0</v>
      </c>
      <c r="E96" s="36"/>
      <c r="F96" s="24"/>
      <c r="G96" s="25"/>
      <c r="H96" s="24"/>
      <c r="I96" s="24"/>
      <c r="J96" s="24"/>
      <c r="K96" s="24"/>
      <c r="L96" s="24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28</v>
      </c>
      <c r="B97" s="35"/>
      <c r="C97" s="38">
        <f>SUM(M97:S97)</f>
        <v>0</v>
      </c>
      <c r="D97" s="37">
        <f aca="true" t="shared" si="4" ref="D97:D106">SUM(T97:Z97)</f>
        <v>0</v>
      </c>
      <c r="E97" s="36"/>
      <c r="F97" s="24"/>
      <c r="G97" s="25"/>
      <c r="H97" s="24"/>
      <c r="I97" s="24"/>
      <c r="J97" s="24"/>
      <c r="K97" s="24"/>
      <c r="L97" s="24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29</v>
      </c>
      <c r="B98" s="35"/>
      <c r="C98" s="38">
        <f>SUM(M98:S98)</f>
        <v>0</v>
      </c>
      <c r="D98" s="37">
        <f t="shared" si="4"/>
        <v>0</v>
      </c>
      <c r="E98" s="36"/>
      <c r="F98" s="24"/>
      <c r="G98" s="25"/>
      <c r="H98" s="24"/>
      <c r="I98" s="24"/>
      <c r="J98" s="24"/>
      <c r="K98" s="24"/>
      <c r="L98" s="24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30</v>
      </c>
      <c r="B99" s="35"/>
      <c r="C99" s="38">
        <f>SUM(M99:S99)</f>
        <v>0</v>
      </c>
      <c r="D99" s="37">
        <f t="shared" si="4"/>
        <v>0</v>
      </c>
      <c r="E99" s="36"/>
      <c r="F99" s="24"/>
      <c r="G99" s="25"/>
      <c r="H99" s="24"/>
      <c r="I99" s="24"/>
      <c r="J99" s="24"/>
      <c r="K99" s="24"/>
      <c r="L99" s="24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31</v>
      </c>
      <c r="B100" s="35"/>
      <c r="C100" s="38">
        <f>SUM(M100:S100)</f>
        <v>0</v>
      </c>
      <c r="D100" s="37">
        <f t="shared" si="4"/>
        <v>0</v>
      </c>
      <c r="E100" s="36"/>
      <c r="F100" s="24"/>
      <c r="G100" s="25"/>
      <c r="H100" s="24"/>
      <c r="I100" s="24"/>
      <c r="J100" s="24"/>
      <c r="K100" s="24"/>
      <c r="L100" s="24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119</v>
      </c>
      <c r="B101" s="35"/>
      <c r="C101" s="35"/>
      <c r="D101" s="35"/>
      <c r="E101" s="36"/>
      <c r="F101" s="24"/>
      <c r="G101" s="25"/>
      <c r="H101" s="24"/>
      <c r="I101" s="24"/>
      <c r="J101" s="24"/>
      <c r="K101" s="24"/>
      <c r="L101" s="24"/>
      <c r="M101" s="24"/>
      <c r="N101" s="25"/>
      <c r="O101" s="24"/>
      <c r="P101" s="24"/>
      <c r="Q101" s="24"/>
      <c r="R101" s="24"/>
      <c r="S101" s="24"/>
      <c r="T101" s="24"/>
      <c r="U101" s="25"/>
      <c r="V101" s="24"/>
      <c r="W101" s="24"/>
      <c r="X101" s="24"/>
      <c r="Y101" s="24"/>
      <c r="Z101" s="24"/>
    </row>
    <row r="102" spans="1:26" ht="15">
      <c r="A102" s="11" t="s">
        <v>27</v>
      </c>
      <c r="B102" s="35"/>
      <c r="C102" s="38">
        <f>SUM(M102:S102)</f>
        <v>2</v>
      </c>
      <c r="D102" s="37">
        <f t="shared" si="4"/>
        <v>0</v>
      </c>
      <c r="E102" s="36"/>
      <c r="F102" s="24"/>
      <c r="G102" s="25"/>
      <c r="H102" s="24"/>
      <c r="I102" s="24"/>
      <c r="J102" s="24"/>
      <c r="K102" s="24"/>
      <c r="L102" s="24"/>
      <c r="M102" s="19">
        <v>0</v>
      </c>
      <c r="N102" s="20">
        <v>2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5">
        <v>0</v>
      </c>
      <c r="U102" s="16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28</v>
      </c>
      <c r="B103" s="35"/>
      <c r="C103" s="38">
        <f>SUM(M103:S103)</f>
        <v>0</v>
      </c>
      <c r="D103" s="37">
        <f t="shared" si="4"/>
        <v>0</v>
      </c>
      <c r="E103" s="36"/>
      <c r="F103" s="24"/>
      <c r="G103" s="25"/>
      <c r="H103" s="24"/>
      <c r="I103" s="24"/>
      <c r="J103" s="24"/>
      <c r="K103" s="24"/>
      <c r="L103" s="24"/>
      <c r="M103" s="19">
        <v>0</v>
      </c>
      <c r="N103" s="20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5">
        <v>0</v>
      </c>
      <c r="U103" s="16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29</v>
      </c>
      <c r="B104" s="35"/>
      <c r="C104" s="38">
        <f>SUM(M104:S104)</f>
        <v>0</v>
      </c>
      <c r="D104" s="37">
        <f t="shared" si="4"/>
        <v>0</v>
      </c>
      <c r="E104" s="36"/>
      <c r="F104" s="24"/>
      <c r="G104" s="25"/>
      <c r="H104" s="24"/>
      <c r="I104" s="24"/>
      <c r="J104" s="24"/>
      <c r="K104" s="24"/>
      <c r="L104" s="24"/>
      <c r="M104" s="19">
        <v>0</v>
      </c>
      <c r="N104" s="20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5">
        <v>0</v>
      </c>
      <c r="U104" s="16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30</v>
      </c>
      <c r="B105" s="35"/>
      <c r="C105" s="38">
        <f>SUM(M105:S105)</f>
        <v>2</v>
      </c>
      <c r="D105" s="37">
        <f t="shared" si="4"/>
        <v>0</v>
      </c>
      <c r="E105" s="36"/>
      <c r="F105" s="24"/>
      <c r="G105" s="25"/>
      <c r="H105" s="24"/>
      <c r="I105" s="24"/>
      <c r="J105" s="24"/>
      <c r="K105" s="24"/>
      <c r="L105" s="24"/>
      <c r="M105" s="19">
        <v>0</v>
      </c>
      <c r="N105" s="20">
        <v>2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5">
        <v>0</v>
      </c>
      <c r="U105" s="16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31</v>
      </c>
      <c r="B106" s="35"/>
      <c r="C106" s="38">
        <f>SUM(M106:S106)</f>
        <v>0</v>
      </c>
      <c r="D106" s="37">
        <f t="shared" si="4"/>
        <v>0</v>
      </c>
      <c r="E106" s="36"/>
      <c r="F106" s="24"/>
      <c r="G106" s="25"/>
      <c r="H106" s="24"/>
      <c r="I106" s="24"/>
      <c r="J106" s="24"/>
      <c r="K106" s="24"/>
      <c r="L106" s="24"/>
      <c r="M106" s="19">
        <v>0</v>
      </c>
      <c r="N106" s="20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5">
        <v>0</v>
      </c>
      <c r="U106" s="16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</row>
    <row r="107" spans="1:26" ht="15">
      <c r="A107" s="11" t="s">
        <v>120</v>
      </c>
      <c r="B107" s="35"/>
      <c r="C107" s="35"/>
      <c r="D107" s="35"/>
      <c r="E107" s="36"/>
      <c r="F107" s="24"/>
      <c r="G107" s="25"/>
      <c r="H107" s="24"/>
      <c r="I107" s="24"/>
      <c r="J107" s="24"/>
      <c r="K107" s="24"/>
      <c r="L107" s="24"/>
      <c r="M107" s="24"/>
      <c r="N107" s="25"/>
      <c r="O107" s="24"/>
      <c r="P107" s="24"/>
      <c r="Q107" s="24"/>
      <c r="R107" s="24"/>
      <c r="S107" s="24"/>
      <c r="T107" s="24"/>
      <c r="U107" s="25"/>
      <c r="V107" s="24"/>
      <c r="W107" s="24"/>
      <c r="X107" s="24"/>
      <c r="Y107" s="24"/>
      <c r="Z107" s="24"/>
    </row>
    <row r="108" spans="1:26" ht="15">
      <c r="A108" s="11" t="s">
        <v>27</v>
      </c>
      <c r="B108" s="35"/>
      <c r="C108" s="38">
        <f aca="true" t="shared" si="5" ref="C108:C114">SUM(M108:S108)</f>
        <v>213</v>
      </c>
      <c r="D108" s="37">
        <f aca="true" t="shared" si="6" ref="D108:D114">SUM(T108:Z108)</f>
        <v>12</v>
      </c>
      <c r="E108" s="36"/>
      <c r="F108" s="24"/>
      <c r="G108" s="25"/>
      <c r="H108" s="24"/>
      <c r="I108" s="24"/>
      <c r="J108" s="24"/>
      <c r="K108" s="24"/>
      <c r="L108" s="24"/>
      <c r="M108" s="19">
        <v>14</v>
      </c>
      <c r="N108" s="20">
        <v>23</v>
      </c>
      <c r="O108" s="19">
        <v>104</v>
      </c>
      <c r="P108" s="19">
        <v>20</v>
      </c>
      <c r="Q108" s="19">
        <v>10</v>
      </c>
      <c r="R108" s="19">
        <v>17</v>
      </c>
      <c r="S108" s="19">
        <v>25</v>
      </c>
      <c r="T108" s="15">
        <v>0</v>
      </c>
      <c r="U108" s="16">
        <v>0</v>
      </c>
      <c r="V108" s="15">
        <v>9</v>
      </c>
      <c r="W108" s="15">
        <v>2</v>
      </c>
      <c r="X108" s="15">
        <v>0</v>
      </c>
      <c r="Y108" s="15">
        <v>1</v>
      </c>
      <c r="Z108" s="15">
        <v>0</v>
      </c>
    </row>
    <row r="109" spans="1:26" ht="15">
      <c r="A109" s="11" t="s">
        <v>28</v>
      </c>
      <c r="B109" s="35"/>
      <c r="C109" s="38">
        <f t="shared" si="5"/>
        <v>105</v>
      </c>
      <c r="D109" s="37">
        <f t="shared" si="6"/>
        <v>9</v>
      </c>
      <c r="E109" s="36"/>
      <c r="F109" s="24"/>
      <c r="G109" s="25"/>
      <c r="H109" s="24"/>
      <c r="I109" s="24"/>
      <c r="J109" s="24"/>
      <c r="K109" s="24"/>
      <c r="L109" s="24"/>
      <c r="M109" s="19">
        <v>8</v>
      </c>
      <c r="N109" s="20">
        <v>8</v>
      </c>
      <c r="O109" s="19">
        <v>33</v>
      </c>
      <c r="P109" s="19">
        <v>6</v>
      </c>
      <c r="Q109" s="19">
        <v>14</v>
      </c>
      <c r="R109" s="19">
        <v>17</v>
      </c>
      <c r="S109" s="19">
        <v>19</v>
      </c>
      <c r="T109" s="15">
        <v>0</v>
      </c>
      <c r="U109" s="16">
        <v>0</v>
      </c>
      <c r="V109" s="15">
        <v>3</v>
      </c>
      <c r="W109" s="15">
        <v>0</v>
      </c>
      <c r="X109" s="15">
        <v>0</v>
      </c>
      <c r="Y109" s="15">
        <v>1</v>
      </c>
      <c r="Z109" s="15">
        <v>5</v>
      </c>
    </row>
    <row r="110" spans="1:26" ht="15">
      <c r="A110" s="11" t="s">
        <v>29</v>
      </c>
      <c r="B110" s="35"/>
      <c r="C110" s="38">
        <f t="shared" si="5"/>
        <v>84</v>
      </c>
      <c r="D110" s="37">
        <f t="shared" si="6"/>
        <v>2</v>
      </c>
      <c r="E110" s="36"/>
      <c r="F110" s="24"/>
      <c r="G110" s="25"/>
      <c r="H110" s="24"/>
      <c r="I110" s="24"/>
      <c r="J110" s="24"/>
      <c r="K110" s="24"/>
      <c r="L110" s="24"/>
      <c r="M110" s="19">
        <v>14</v>
      </c>
      <c r="N110" s="20">
        <v>10</v>
      </c>
      <c r="O110" s="19">
        <v>0</v>
      </c>
      <c r="P110" s="19">
        <v>12</v>
      </c>
      <c r="Q110" s="19">
        <v>14</v>
      </c>
      <c r="R110" s="19">
        <v>22</v>
      </c>
      <c r="S110" s="19">
        <v>12</v>
      </c>
      <c r="T110" s="15">
        <v>0</v>
      </c>
      <c r="U110" s="16">
        <v>0</v>
      </c>
      <c r="V110" s="15">
        <v>0</v>
      </c>
      <c r="W110" s="15">
        <v>0</v>
      </c>
      <c r="X110" s="15">
        <v>0</v>
      </c>
      <c r="Y110" s="15">
        <v>2</v>
      </c>
      <c r="Z110" s="15">
        <v>0</v>
      </c>
    </row>
    <row r="111" spans="1:26" ht="15">
      <c r="A111" s="11" t="s">
        <v>30</v>
      </c>
      <c r="B111" s="35"/>
      <c r="C111" s="38">
        <f t="shared" si="5"/>
        <v>234</v>
      </c>
      <c r="D111" s="37">
        <f t="shared" si="6"/>
        <v>19</v>
      </c>
      <c r="E111" s="36"/>
      <c r="F111" s="24"/>
      <c r="G111" s="25"/>
      <c r="H111" s="24"/>
      <c r="I111" s="24"/>
      <c r="J111" s="24"/>
      <c r="K111" s="24"/>
      <c r="L111" s="24"/>
      <c r="M111" s="19">
        <v>8</v>
      </c>
      <c r="N111" s="20">
        <v>21</v>
      </c>
      <c r="O111" s="19">
        <v>137</v>
      </c>
      <c r="P111" s="19">
        <v>14</v>
      </c>
      <c r="Q111" s="19">
        <v>10</v>
      </c>
      <c r="R111" s="19">
        <v>12</v>
      </c>
      <c r="S111" s="19">
        <v>32</v>
      </c>
      <c r="T111" s="15">
        <v>0</v>
      </c>
      <c r="U111" s="16">
        <v>0</v>
      </c>
      <c r="V111" s="15">
        <v>12</v>
      </c>
      <c r="W111" s="15">
        <v>2</v>
      </c>
      <c r="X111" s="15">
        <v>0</v>
      </c>
      <c r="Y111" s="15">
        <v>0</v>
      </c>
      <c r="Z111" s="15">
        <v>5</v>
      </c>
    </row>
    <row r="112" spans="1:26" ht="15">
      <c r="A112" s="11" t="s">
        <v>31</v>
      </c>
      <c r="B112" s="35"/>
      <c r="C112" s="38">
        <f t="shared" si="5"/>
        <v>196</v>
      </c>
      <c r="D112" s="37">
        <f t="shared" si="6"/>
        <v>14</v>
      </c>
      <c r="E112" s="36"/>
      <c r="F112" s="24"/>
      <c r="G112" s="25"/>
      <c r="H112" s="24"/>
      <c r="I112" s="24"/>
      <c r="J112" s="24"/>
      <c r="K112" s="24"/>
      <c r="L112" s="24"/>
      <c r="M112" s="19">
        <v>20</v>
      </c>
      <c r="N112" s="20">
        <v>14</v>
      </c>
      <c r="O112" s="19">
        <v>66</v>
      </c>
      <c r="P112" s="19">
        <v>13</v>
      </c>
      <c r="Q112" s="19">
        <v>21</v>
      </c>
      <c r="R112" s="19">
        <v>26</v>
      </c>
      <c r="S112" s="19">
        <v>36</v>
      </c>
      <c r="T112" s="15">
        <v>0</v>
      </c>
      <c r="U112" s="16">
        <v>0</v>
      </c>
      <c r="V112" s="15">
        <v>7</v>
      </c>
      <c r="W112" s="15">
        <v>0</v>
      </c>
      <c r="X112" s="15">
        <v>0</v>
      </c>
      <c r="Y112" s="15">
        <v>2</v>
      </c>
      <c r="Z112" s="15">
        <v>5</v>
      </c>
    </row>
    <row r="113" spans="1:26" ht="15">
      <c r="A113" s="11" t="s">
        <v>127</v>
      </c>
      <c r="B113" s="35"/>
      <c r="C113" s="35"/>
      <c r="D113" s="35"/>
      <c r="E113" s="36"/>
      <c r="F113" s="24"/>
      <c r="G113" s="25"/>
      <c r="H113" s="24"/>
      <c r="I113" s="24"/>
      <c r="J113" s="24"/>
      <c r="K113" s="24"/>
      <c r="L113" s="24"/>
      <c r="M113" s="24"/>
      <c r="N113" s="25"/>
      <c r="O113" s="24"/>
      <c r="P113" s="24"/>
      <c r="Q113" s="24"/>
      <c r="R113" s="24"/>
      <c r="S113" s="24"/>
      <c r="T113" s="24"/>
      <c r="U113" s="25"/>
      <c r="V113" s="24"/>
      <c r="W113" s="24"/>
      <c r="X113" s="24"/>
      <c r="Y113" s="24"/>
      <c r="Z113" s="24"/>
    </row>
    <row r="114" spans="1:26" ht="15">
      <c r="A114" s="11" t="s">
        <v>27</v>
      </c>
      <c r="B114" s="37">
        <f>SUM(F114:L114)</f>
        <v>294</v>
      </c>
      <c r="C114" s="38">
        <f t="shared" si="5"/>
        <v>294</v>
      </c>
      <c r="D114" s="37">
        <f t="shared" si="6"/>
        <v>0</v>
      </c>
      <c r="E114" s="36"/>
      <c r="F114" s="15">
        <v>37</v>
      </c>
      <c r="G114" s="16">
        <v>46</v>
      </c>
      <c r="H114" s="15">
        <v>32</v>
      </c>
      <c r="I114" s="15">
        <v>43</v>
      </c>
      <c r="J114" s="15">
        <v>57</v>
      </c>
      <c r="K114" s="15">
        <v>45</v>
      </c>
      <c r="L114" s="15">
        <v>34</v>
      </c>
      <c r="M114" s="19">
        <v>37</v>
      </c>
      <c r="N114" s="20">
        <v>46</v>
      </c>
      <c r="O114" s="19">
        <v>32</v>
      </c>
      <c r="P114" s="19">
        <v>43</v>
      </c>
      <c r="Q114" s="19">
        <v>57</v>
      </c>
      <c r="R114" s="19">
        <v>45</v>
      </c>
      <c r="S114" s="19">
        <v>34</v>
      </c>
      <c r="T114" s="15">
        <v>0</v>
      </c>
      <c r="U114" s="16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</row>
    <row r="115" spans="1:26" ht="15">
      <c r="A115" s="11" t="s">
        <v>28</v>
      </c>
      <c r="B115" s="37">
        <f>SUM(F115:L115)</f>
        <v>120</v>
      </c>
      <c r="C115" s="38">
        <f>SUM(M115:S115)</f>
        <v>120</v>
      </c>
      <c r="D115" s="37">
        <f>SUM(T115:Z115)</f>
        <v>2</v>
      </c>
      <c r="E115" s="36"/>
      <c r="F115" s="15">
        <v>21</v>
      </c>
      <c r="G115" s="16">
        <v>16</v>
      </c>
      <c r="H115" s="15">
        <v>11</v>
      </c>
      <c r="I115" s="15">
        <v>28</v>
      </c>
      <c r="J115" s="15">
        <v>12</v>
      </c>
      <c r="K115" s="15">
        <v>24</v>
      </c>
      <c r="L115" s="15">
        <v>8</v>
      </c>
      <c r="M115" s="19">
        <v>21</v>
      </c>
      <c r="N115" s="20">
        <v>16</v>
      </c>
      <c r="O115" s="19">
        <v>11</v>
      </c>
      <c r="P115" s="19">
        <v>28</v>
      </c>
      <c r="Q115" s="19">
        <v>12</v>
      </c>
      <c r="R115" s="19">
        <v>24</v>
      </c>
      <c r="S115" s="19">
        <v>8</v>
      </c>
      <c r="T115" s="15">
        <v>0</v>
      </c>
      <c r="U115" s="16">
        <v>0</v>
      </c>
      <c r="V115" s="15">
        <v>0</v>
      </c>
      <c r="W115" s="15">
        <v>2</v>
      </c>
      <c r="X115" s="15">
        <v>0</v>
      </c>
      <c r="Y115" s="15">
        <v>0</v>
      </c>
      <c r="Z115" s="15">
        <v>0</v>
      </c>
    </row>
    <row r="116" spans="1:26" ht="15">
      <c r="A116" s="11" t="s">
        <v>29</v>
      </c>
      <c r="B116" s="37">
        <f>SUM(F116:L116)</f>
        <v>15</v>
      </c>
      <c r="C116" s="38">
        <f>SUM(M116:S116)</f>
        <v>15</v>
      </c>
      <c r="D116" s="37">
        <f>SUM(T116:Z116)</f>
        <v>0</v>
      </c>
      <c r="E116" s="36"/>
      <c r="F116" s="15">
        <v>3</v>
      </c>
      <c r="G116" s="16">
        <v>1</v>
      </c>
      <c r="H116" s="15">
        <v>1</v>
      </c>
      <c r="I116" s="15">
        <v>2</v>
      </c>
      <c r="J116" s="15">
        <v>3</v>
      </c>
      <c r="K116" s="15">
        <v>2</v>
      </c>
      <c r="L116" s="15">
        <v>3</v>
      </c>
      <c r="M116" s="19">
        <v>3</v>
      </c>
      <c r="N116" s="20">
        <v>1</v>
      </c>
      <c r="O116" s="19">
        <v>1</v>
      </c>
      <c r="P116" s="19">
        <v>2</v>
      </c>
      <c r="Q116" s="19">
        <v>3</v>
      </c>
      <c r="R116" s="19">
        <v>2</v>
      </c>
      <c r="S116" s="19">
        <v>3</v>
      </c>
      <c r="T116" s="15">
        <v>0</v>
      </c>
      <c r="U116" s="16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</row>
    <row r="117" spans="1:26" ht="15">
      <c r="A117" s="11" t="s">
        <v>30</v>
      </c>
      <c r="B117" s="37">
        <f>SUM(F117:L117)</f>
        <v>399</v>
      </c>
      <c r="C117" s="38">
        <f>SUM(M117:S117)</f>
        <v>399</v>
      </c>
      <c r="D117" s="37">
        <f>SUM(T117:Z117)</f>
        <v>2</v>
      </c>
      <c r="E117" s="36"/>
      <c r="F117" s="15">
        <v>55</v>
      </c>
      <c r="G117" s="16">
        <v>61</v>
      </c>
      <c r="H117" s="15">
        <v>42</v>
      </c>
      <c r="I117" s="15">
        <v>69</v>
      </c>
      <c r="J117" s="15">
        <v>66</v>
      </c>
      <c r="K117" s="15">
        <v>67</v>
      </c>
      <c r="L117" s="15">
        <v>39</v>
      </c>
      <c r="M117" s="19">
        <v>55</v>
      </c>
      <c r="N117" s="20">
        <v>61</v>
      </c>
      <c r="O117" s="19">
        <v>42</v>
      </c>
      <c r="P117" s="19">
        <v>69</v>
      </c>
      <c r="Q117" s="19">
        <v>66</v>
      </c>
      <c r="R117" s="19">
        <v>67</v>
      </c>
      <c r="S117" s="19">
        <v>39</v>
      </c>
      <c r="T117" s="15">
        <v>0</v>
      </c>
      <c r="U117" s="16">
        <v>0</v>
      </c>
      <c r="V117" s="15">
        <v>0</v>
      </c>
      <c r="W117" s="15">
        <v>2</v>
      </c>
      <c r="X117" s="15">
        <v>0</v>
      </c>
      <c r="Y117" s="15">
        <v>0</v>
      </c>
      <c r="Z117" s="15">
        <v>0</v>
      </c>
    </row>
    <row r="118" spans="1:26" ht="15">
      <c r="A118" s="11" t="s">
        <v>31</v>
      </c>
      <c r="B118" s="37">
        <f>SUM(F118:L118)</f>
        <v>179</v>
      </c>
      <c r="C118" s="38">
        <f>SUM(M118:S118)</f>
        <v>179</v>
      </c>
      <c r="D118" s="37">
        <f>SUM(T118:Z118)</f>
        <v>2</v>
      </c>
      <c r="E118" s="36"/>
      <c r="F118" s="15">
        <v>24</v>
      </c>
      <c r="G118" s="16">
        <v>23</v>
      </c>
      <c r="H118" s="15">
        <v>16</v>
      </c>
      <c r="I118" s="15">
        <v>39</v>
      </c>
      <c r="J118" s="15">
        <v>21</v>
      </c>
      <c r="K118" s="15">
        <v>35</v>
      </c>
      <c r="L118" s="15">
        <v>21</v>
      </c>
      <c r="M118" s="19">
        <v>24</v>
      </c>
      <c r="N118" s="20">
        <v>23</v>
      </c>
      <c r="O118" s="19">
        <v>16</v>
      </c>
      <c r="P118" s="19">
        <v>39</v>
      </c>
      <c r="Q118" s="19">
        <v>21</v>
      </c>
      <c r="R118" s="19">
        <v>35</v>
      </c>
      <c r="S118" s="19">
        <v>21</v>
      </c>
      <c r="T118" s="15">
        <v>0</v>
      </c>
      <c r="U118" s="16">
        <v>0</v>
      </c>
      <c r="V118" s="15">
        <v>0</v>
      </c>
      <c r="W118" s="15">
        <v>2</v>
      </c>
      <c r="X118" s="15">
        <v>0</v>
      </c>
      <c r="Y118" s="15">
        <v>0</v>
      </c>
      <c r="Z118" s="15">
        <v>0</v>
      </c>
    </row>
    <row r="120" spans="2:3" ht="15">
      <c r="B120" s="157">
        <f>B9+B15+B21+C27+B33+B39+C45+C51+B57+C63+C69+B75+B81+B87+B117</f>
        <v>4900</v>
      </c>
      <c r="C120" s="157">
        <f>C9+C15+C21+C27+C33+C39+C45+C51+C57+C63+C69+C75+C81+C87+C99+C105+C111+C117</f>
        <v>4970</v>
      </c>
    </row>
    <row r="121" spans="2:3" ht="15">
      <c r="B121" s="157">
        <f>B10+B16+B22+C28+B34+B40+C46+C52+B58+C64+C70+B76+B82+B88+B118</f>
        <v>682</v>
      </c>
      <c r="C121" s="157">
        <f>C10+C16+C22+C28+C34+C40+C46+C52+C58+C64+C70+C76+C82+C88+C100+C106+C112+C118</f>
        <v>935</v>
      </c>
    </row>
  </sheetData>
  <sheetProtection/>
  <mergeCells count="25">
    <mergeCell ref="X2:X4"/>
    <mergeCell ref="Y2:Y4"/>
    <mergeCell ref="Z2:Z4"/>
    <mergeCell ref="R2:R4"/>
    <mergeCell ref="S2:S4"/>
    <mergeCell ref="T2:T4"/>
    <mergeCell ref="U2:U4"/>
    <mergeCell ref="V2:V4"/>
    <mergeCell ref="W2:W4"/>
    <mergeCell ref="L2:L4"/>
    <mergeCell ref="M2:M4"/>
    <mergeCell ref="N2:N4"/>
    <mergeCell ref="O2:O4"/>
    <mergeCell ref="P2:P4"/>
    <mergeCell ref="Q2:Q4"/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86" customWidth="1"/>
    <col min="2" max="3" width="38.7109375" style="186" customWidth="1"/>
  </cols>
  <sheetData>
    <row r="1" spans="1:3" ht="54" customHeight="1">
      <c r="A1" s="191" t="s">
        <v>146</v>
      </c>
      <c r="B1" s="191"/>
      <c r="C1" s="191"/>
    </row>
    <row r="2" spans="1:3" s="2" customFormat="1" ht="3" customHeight="1">
      <c r="A2" s="193"/>
      <c r="B2" s="193"/>
      <c r="C2" s="193"/>
    </row>
    <row r="3" spans="1:3" ht="21" customHeight="1">
      <c r="A3" s="192" t="s">
        <v>137</v>
      </c>
      <c r="B3" s="175" t="s">
        <v>48</v>
      </c>
      <c r="C3" s="175" t="s">
        <v>84</v>
      </c>
    </row>
    <row r="4" spans="1:3" ht="21" customHeight="1">
      <c r="A4" s="192"/>
      <c r="B4" s="175" t="s">
        <v>142</v>
      </c>
      <c r="C4" s="175" t="s">
        <v>132</v>
      </c>
    </row>
    <row r="5" spans="1:3" ht="21" customHeight="1">
      <c r="A5" s="192"/>
      <c r="B5" s="175" t="s">
        <v>131</v>
      </c>
      <c r="C5" s="175" t="s">
        <v>130</v>
      </c>
    </row>
    <row r="6" spans="1:3" ht="21" customHeight="1">
      <c r="A6" s="192"/>
      <c r="B6" s="176" t="s">
        <v>89</v>
      </c>
      <c r="C6" s="176" t="s">
        <v>133</v>
      </c>
    </row>
    <row r="7" spans="1:3" ht="21" customHeight="1">
      <c r="A7" s="192"/>
      <c r="B7" s="175" t="s">
        <v>19</v>
      </c>
      <c r="C7" s="176" t="s">
        <v>123</v>
      </c>
    </row>
    <row r="8" spans="1:3" ht="21" customHeight="1">
      <c r="A8" s="192"/>
      <c r="B8" s="176" t="s">
        <v>124</v>
      </c>
      <c r="C8" s="176" t="s">
        <v>143</v>
      </c>
    </row>
    <row r="9" spans="1:3" ht="21" customHeight="1">
      <c r="A9" s="192" t="s">
        <v>138</v>
      </c>
      <c r="B9" s="177" t="s">
        <v>88</v>
      </c>
      <c r="C9" s="177" t="s">
        <v>125</v>
      </c>
    </row>
    <row r="10" spans="1:3" ht="21" customHeight="1">
      <c r="A10" s="192"/>
      <c r="B10" s="177" t="s">
        <v>87</v>
      </c>
      <c r="C10" s="177" t="s">
        <v>17</v>
      </c>
    </row>
    <row r="11" spans="1:3" ht="21" customHeight="1">
      <c r="A11" s="192"/>
      <c r="B11" s="177" t="s">
        <v>134</v>
      </c>
      <c r="C11" s="177" t="s">
        <v>130</v>
      </c>
    </row>
    <row r="12" spans="1:3" ht="21" customHeight="1">
      <c r="A12" s="192"/>
      <c r="B12" s="177" t="s">
        <v>135</v>
      </c>
      <c r="C12" s="177" t="s">
        <v>133</v>
      </c>
    </row>
    <row r="13" spans="1:3" ht="21" customHeight="1">
      <c r="A13" s="192"/>
      <c r="B13" s="177" t="s">
        <v>16</v>
      </c>
      <c r="C13" s="177" t="s">
        <v>85</v>
      </c>
    </row>
    <row r="14" spans="1:3" ht="21" customHeight="1">
      <c r="A14" s="192"/>
      <c r="B14" s="177" t="s">
        <v>136</v>
      </c>
      <c r="C14" s="177" t="s">
        <v>19</v>
      </c>
    </row>
    <row r="15" spans="1:3" ht="21" customHeight="1">
      <c r="A15" s="192" t="s">
        <v>139</v>
      </c>
      <c r="B15" s="175" t="s">
        <v>144</v>
      </c>
      <c r="C15" s="175" t="s">
        <v>124</v>
      </c>
    </row>
    <row r="16" spans="1:3" ht="21" customHeight="1">
      <c r="A16" s="192"/>
      <c r="B16" s="175" t="s">
        <v>88</v>
      </c>
      <c r="C16" s="175" t="s">
        <v>86</v>
      </c>
    </row>
    <row r="17" spans="1:3" ht="21" customHeight="1">
      <c r="A17" s="192"/>
      <c r="B17" s="175" t="s">
        <v>19</v>
      </c>
      <c r="C17" s="175" t="s">
        <v>126</v>
      </c>
    </row>
    <row r="18" spans="1:3" ht="21" customHeight="1">
      <c r="A18" s="192"/>
      <c r="B18" s="175" t="s">
        <v>128</v>
      </c>
      <c r="C18" s="175" t="s">
        <v>145</v>
      </c>
    </row>
    <row r="19" spans="1:3" ht="21" customHeight="1">
      <c r="A19" s="192"/>
      <c r="B19" s="175" t="s">
        <v>134</v>
      </c>
      <c r="C19" s="175" t="s">
        <v>129</v>
      </c>
    </row>
    <row r="20" spans="1:3" ht="21" customHeight="1">
      <c r="A20" s="192"/>
      <c r="B20" s="175" t="s">
        <v>130</v>
      </c>
      <c r="C20" s="175" t="s">
        <v>122</v>
      </c>
    </row>
    <row r="21" spans="1:3" ht="7.5" customHeight="1">
      <c r="A21" s="194"/>
      <c r="B21" s="194"/>
      <c r="C21" s="194"/>
    </row>
    <row r="22" spans="1:3" ht="30">
      <c r="A22" s="178" t="s">
        <v>13</v>
      </c>
      <c r="B22" s="4" t="s">
        <v>15</v>
      </c>
      <c r="C22" s="5" t="s">
        <v>18</v>
      </c>
    </row>
    <row r="23" spans="1:3" ht="15">
      <c r="A23" s="179" t="s">
        <v>4</v>
      </c>
      <c r="B23" s="180">
        <v>0</v>
      </c>
      <c r="C23" s="181">
        <v>0</v>
      </c>
    </row>
    <row r="24" spans="1:3" ht="15">
      <c r="A24" s="179" t="s">
        <v>5</v>
      </c>
      <c r="B24" s="180">
        <v>0</v>
      </c>
      <c r="C24" s="181">
        <v>0</v>
      </c>
    </row>
    <row r="25" spans="1:3" ht="15">
      <c r="A25" s="179" t="s">
        <v>7</v>
      </c>
      <c r="B25" s="180">
        <v>0</v>
      </c>
      <c r="C25" s="182">
        <v>0</v>
      </c>
    </row>
    <row r="26" spans="1:3" ht="15">
      <c r="A26" s="179" t="s">
        <v>8</v>
      </c>
      <c r="B26" s="180">
        <v>0</v>
      </c>
      <c r="C26" s="181">
        <v>0</v>
      </c>
    </row>
    <row r="27" spans="1:3" ht="15">
      <c r="A27" s="179" t="s">
        <v>6</v>
      </c>
      <c r="B27" s="180">
        <v>0</v>
      </c>
      <c r="C27" s="181">
        <v>0</v>
      </c>
    </row>
    <row r="28" spans="1:3" ht="15">
      <c r="A28" s="179" t="s">
        <v>9</v>
      </c>
      <c r="B28" s="180">
        <v>0</v>
      </c>
      <c r="C28" s="181">
        <v>0</v>
      </c>
    </row>
    <row r="29" spans="1:3" ht="15">
      <c r="A29" s="179" t="s">
        <v>10</v>
      </c>
      <c r="B29" s="180">
        <v>0</v>
      </c>
      <c r="C29" s="181">
        <v>0</v>
      </c>
    </row>
    <row r="30" spans="1:3" ht="15">
      <c r="A30" s="183" t="s">
        <v>14</v>
      </c>
      <c r="B30" s="184">
        <f>SUM(B23:B29)</f>
        <v>0</v>
      </c>
      <c r="C30" s="185">
        <f>SUM(C23:C29)</f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4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UK'!E5</f>
        <v>10945</v>
      </c>
      <c r="C5" s="113">
        <f>'UCH 1 - UK'!L5</f>
        <v>5148</v>
      </c>
      <c r="D5" s="113">
        <f>'UCH 1 - UK'!T5</f>
        <v>2150</v>
      </c>
      <c r="E5" s="114">
        <f>'UCH 1 - UK'!AA5</f>
        <v>946</v>
      </c>
    </row>
    <row r="6" spans="1:5" ht="12.75" customHeight="1">
      <c r="A6" s="115" t="s">
        <v>50</v>
      </c>
      <c r="B6" s="116">
        <f>'UCH 1 - UK'!E7</f>
        <v>386</v>
      </c>
      <c r="C6" s="116">
        <f>'UCH 1 - UK'!L7</f>
        <v>181</v>
      </c>
      <c r="D6" s="116">
        <f>'UCH 1 - UK'!T7</f>
        <v>213</v>
      </c>
      <c r="E6" s="117">
        <f>'UCH 1 - UK'!AA7</f>
        <v>112</v>
      </c>
    </row>
    <row r="7" spans="1:5" ht="12.75" customHeight="1">
      <c r="A7" s="115" t="s">
        <v>51</v>
      </c>
      <c r="B7" s="116">
        <f>'UCH 1 - UK'!E9</f>
        <v>661</v>
      </c>
      <c r="C7" s="116">
        <f>'UCH 1 - UK'!L9</f>
        <v>323</v>
      </c>
      <c r="D7" s="116">
        <f>'UCH 1 - UK'!T9</f>
        <v>173</v>
      </c>
      <c r="E7" s="117">
        <f>'UCH 1 - UK'!AA9</f>
        <v>78</v>
      </c>
    </row>
    <row r="8" spans="1:5" ht="12.75" customHeight="1">
      <c r="A8" s="115" t="s">
        <v>52</v>
      </c>
      <c r="B8" s="116">
        <f>'UCH 1 - UK'!E11</f>
        <v>45</v>
      </c>
      <c r="C8" s="116">
        <f>'UCH 1 - UK'!L11</f>
        <v>24</v>
      </c>
      <c r="D8" s="116">
        <f>'UCH 1 - UK'!T11</f>
        <v>4</v>
      </c>
      <c r="E8" s="117">
        <f>'UCH 1 - UK'!AA11</f>
        <v>1</v>
      </c>
    </row>
    <row r="9" spans="1:5" ht="12.75" customHeight="1">
      <c r="A9" s="115" t="s">
        <v>56</v>
      </c>
      <c r="B9" s="116">
        <f>'UCH 1 - UK'!E12</f>
        <v>38</v>
      </c>
      <c r="C9" s="116">
        <f>'UCH 1 - UK'!L12</f>
        <v>19</v>
      </c>
      <c r="D9" s="116">
        <f>'UCH 1 - UK'!T12</f>
        <v>4</v>
      </c>
      <c r="E9" s="117">
        <f>'UCH 1 - UK'!AA12</f>
        <v>1</v>
      </c>
    </row>
    <row r="10" spans="1:5" ht="12.75" customHeight="1">
      <c r="A10" s="115" t="s">
        <v>53</v>
      </c>
      <c r="B10" s="116">
        <f>'UCH 1 - UK'!E13</f>
        <v>359</v>
      </c>
      <c r="C10" s="116">
        <f>'UCH 1 - UK'!L13</f>
        <v>166</v>
      </c>
      <c r="D10" s="116">
        <f>'UCH 1 - UK'!T13</f>
        <v>130</v>
      </c>
      <c r="E10" s="117">
        <f>'UCH 1 - UK'!AA13</f>
        <v>56</v>
      </c>
    </row>
    <row r="11" spans="1:5" ht="12.75" customHeight="1">
      <c r="A11" s="115" t="s">
        <v>54</v>
      </c>
      <c r="B11" s="116">
        <f>'UCH 1 - UK'!E14</f>
        <v>404</v>
      </c>
      <c r="C11" s="116">
        <f>'UCH 1 - UK'!L14</f>
        <v>190</v>
      </c>
      <c r="D11" s="116">
        <f>'UCH 1 - UK'!T14</f>
        <v>134</v>
      </c>
      <c r="E11" s="117">
        <f>'UCH 1 - UK'!AA14</f>
        <v>57</v>
      </c>
    </row>
    <row r="12" spans="1:5" ht="12.75" customHeight="1">
      <c r="A12" s="115" t="s">
        <v>55</v>
      </c>
      <c r="B12" s="116">
        <f>'UCH 1 - UK'!E15</f>
        <v>52</v>
      </c>
      <c r="C12" s="116">
        <f>'UCH 1 - UK'!L15</f>
        <v>16</v>
      </c>
      <c r="D12" s="116">
        <f>'UCH 1 - UK'!T15</f>
        <v>1</v>
      </c>
      <c r="E12" s="117">
        <f>'UCH 1 - UK'!AA15</f>
        <v>1</v>
      </c>
    </row>
    <row r="13" spans="1:5" ht="12.75" customHeight="1">
      <c r="A13" s="115" t="s">
        <v>12</v>
      </c>
      <c r="B13" s="116">
        <f>'UCH 1 - UK'!E16</f>
        <v>205</v>
      </c>
      <c r="C13" s="116">
        <f>'UCH 1 - UK'!L16</f>
        <v>117</v>
      </c>
      <c r="D13" s="116">
        <f>'UCH 1 - UK'!T16</f>
        <v>38</v>
      </c>
      <c r="E13" s="117">
        <f>'UCH 1 - UK'!AA16</f>
        <v>20</v>
      </c>
    </row>
    <row r="14" spans="1:5" ht="12.75" customHeight="1">
      <c r="A14" s="118" t="s">
        <v>67</v>
      </c>
      <c r="B14" s="116">
        <f>'UCH 1 - UK'!E17</f>
        <v>10670</v>
      </c>
      <c r="C14" s="116">
        <f>'UCH 1 - UK'!L17</f>
        <v>5006</v>
      </c>
      <c r="D14" s="116">
        <f>'UCH 1 - UK'!T17</f>
        <v>2105</v>
      </c>
      <c r="E14" s="117">
        <f>'UCH 1 - UK'!AA17</f>
        <v>926</v>
      </c>
    </row>
    <row r="15" spans="1:5" ht="12.75" customHeight="1">
      <c r="A15" s="118" t="s">
        <v>58</v>
      </c>
      <c r="B15" s="116">
        <f>'UCH 1 - UK'!E18</f>
        <v>10399</v>
      </c>
      <c r="C15" s="116">
        <f>'UCH 1 - UK'!L18</f>
        <v>4851</v>
      </c>
      <c r="D15" s="116">
        <f>'UCH 1 - UK'!T18</f>
        <v>2084</v>
      </c>
      <c r="E15" s="117">
        <f>'UCH 1 - UK'!AA18</f>
        <v>910</v>
      </c>
    </row>
    <row r="16" spans="1:5" ht="12.75" customHeight="1">
      <c r="A16" s="75" t="s">
        <v>57</v>
      </c>
      <c r="B16" s="116">
        <f>'UCH 1 - UK'!E19</f>
        <v>731</v>
      </c>
      <c r="C16" s="116">
        <f>'UCH 1 - UK'!L19</f>
        <v>345</v>
      </c>
      <c r="D16" s="116">
        <f>'UCH 1 - UK'!T19</f>
        <v>31</v>
      </c>
      <c r="E16" s="117">
        <f>'UCH 1 - UK'!AA19</f>
        <v>16</v>
      </c>
    </row>
    <row r="17" spans="1:5" ht="12.75" customHeight="1">
      <c r="A17" s="76" t="s">
        <v>58</v>
      </c>
      <c r="B17" s="116">
        <f>'UCH 1 - UK'!E20</f>
        <v>729</v>
      </c>
      <c r="C17" s="116">
        <f>'UCH 1 - UK'!L20</f>
        <v>341</v>
      </c>
      <c r="D17" s="116">
        <f>'UCH 1 - UK'!T20</f>
        <v>31</v>
      </c>
      <c r="E17" s="117">
        <f>'UCH 1 - UK'!AA20</f>
        <v>16</v>
      </c>
    </row>
    <row r="18" spans="1:5" ht="12.75" customHeight="1">
      <c r="A18" s="76" t="s">
        <v>59</v>
      </c>
      <c r="B18" s="116">
        <f>'UCH 1 - UK'!E21</f>
        <v>585</v>
      </c>
      <c r="C18" s="116">
        <f>'UCH 1 - UK'!L21</f>
        <v>288</v>
      </c>
      <c r="D18" s="116">
        <f>'UCH 1 - UK'!T21</f>
        <v>30</v>
      </c>
      <c r="E18" s="117">
        <f>'UCH 1 - UK'!AA21</f>
        <v>16</v>
      </c>
    </row>
    <row r="19" spans="1:5" ht="12.75" customHeight="1">
      <c r="A19" s="76" t="s">
        <v>58</v>
      </c>
      <c r="B19" s="116">
        <f>'UCH 1 - UK'!E22</f>
        <v>583</v>
      </c>
      <c r="C19" s="116">
        <f>'UCH 1 - UK'!L22</f>
        <v>285</v>
      </c>
      <c r="D19" s="116">
        <f>'UCH 1 - UK'!T22</f>
        <v>30</v>
      </c>
      <c r="E19" s="117">
        <f>'UCH 1 - UK'!AA22</f>
        <v>16</v>
      </c>
    </row>
    <row r="20" spans="1:5" ht="12.75" customHeight="1">
      <c r="A20" s="76" t="s">
        <v>60</v>
      </c>
      <c r="B20" s="116">
        <f>'UCH 1 - UK'!E23</f>
        <v>147</v>
      </c>
      <c r="C20" s="116">
        <f>'UCH 1 - UK'!L23</f>
        <v>58</v>
      </c>
      <c r="D20" s="116">
        <f>'UCH 1 - UK'!T23</f>
        <v>1</v>
      </c>
      <c r="E20" s="117">
        <f>'UCH 1 - UK'!AA23</f>
        <v>0</v>
      </c>
    </row>
    <row r="21" spans="1:5" ht="12.75" customHeight="1">
      <c r="A21" s="123" t="s">
        <v>58</v>
      </c>
      <c r="B21" s="116">
        <f>'UCH 1 - UK'!E24</f>
        <v>145</v>
      </c>
      <c r="C21" s="116">
        <f>'UCH 1 - UK'!L24</f>
        <v>57</v>
      </c>
      <c r="D21" s="116">
        <f>'UCH 1 - UK'!T24</f>
        <v>1</v>
      </c>
      <c r="E21" s="117">
        <f>'UCH 1 - UK'!AA24</f>
        <v>0</v>
      </c>
    </row>
    <row r="22" spans="1:5" ht="12.75" customHeight="1">
      <c r="A22" s="75" t="s">
        <v>61</v>
      </c>
      <c r="B22" s="116">
        <f>'UCH 1 - UK'!E25</f>
        <v>1157</v>
      </c>
      <c r="C22" s="116">
        <f>'UCH 1 - UK'!L25</f>
        <v>568</v>
      </c>
      <c r="D22" s="116">
        <f>'UCH 1 - UK'!T25</f>
        <v>190</v>
      </c>
      <c r="E22" s="117">
        <f>'UCH 1 - UK'!AA25</f>
        <v>81</v>
      </c>
    </row>
    <row r="23" spans="1:5" ht="12.75" customHeight="1" thickBot="1">
      <c r="A23" s="124" t="s">
        <v>58</v>
      </c>
      <c r="B23" s="116">
        <f>'UCH 1 - UK'!E26</f>
        <v>1098</v>
      </c>
      <c r="C23" s="116">
        <f>'UCH 1 - UK'!L26</f>
        <v>535</v>
      </c>
      <c r="D23" s="116">
        <f>'UCH 1 - UK'!T26</f>
        <v>187</v>
      </c>
      <c r="E23" s="117">
        <f>'UCH 1 - UK'!AA26</f>
        <v>80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UK'!E28</f>
        <v>7</v>
      </c>
      <c r="C25" s="121">
        <f>'UCH 1 - UK'!L28</f>
        <v>0</v>
      </c>
      <c r="D25" s="121">
        <f>'UCH 1 - UK'!T28</f>
        <v>0</v>
      </c>
      <c r="E25" s="122">
        <f>'UCH 1 - UK'!AA28</f>
        <v>0</v>
      </c>
    </row>
    <row r="26" spans="1:5" ht="12.75" customHeight="1">
      <c r="A26" s="118" t="s">
        <v>63</v>
      </c>
      <c r="B26" s="120">
        <f>'UCH 1 - UK'!E30</f>
        <v>37</v>
      </c>
      <c r="C26" s="121">
        <f>'UCH 1 - UK'!L30</f>
        <v>0</v>
      </c>
      <c r="D26" s="121">
        <f>'UCH 1 - UK'!T30</f>
        <v>0</v>
      </c>
      <c r="E26" s="122">
        <f>'UCH 1 - UK'!AA30</f>
        <v>0</v>
      </c>
    </row>
    <row r="27" spans="1:5" ht="12.75" customHeight="1">
      <c r="A27" s="118" t="s">
        <v>64</v>
      </c>
      <c r="B27" s="120">
        <f>'UCH 1 - UK'!E31</f>
        <v>3</v>
      </c>
      <c r="C27" s="121">
        <f>'UCH 1 - UK'!L31</f>
        <v>0</v>
      </c>
      <c r="D27" s="121">
        <f>'UCH 1 - UK'!T31</f>
        <v>0</v>
      </c>
      <c r="E27" s="122">
        <f>'UCH 1 - UK'!AA31</f>
        <v>0</v>
      </c>
    </row>
    <row r="28" spans="1:5" ht="12.75" customHeight="1">
      <c r="A28" s="118" t="s">
        <v>65</v>
      </c>
      <c r="B28" s="120">
        <f>'UCH 1 - UK'!E32</f>
        <v>0</v>
      </c>
      <c r="C28" s="121">
        <f>'UCH 1 - UK'!L32</f>
        <v>0</v>
      </c>
      <c r="D28" s="121">
        <f>'UCH 1 - UK'!T32</f>
        <v>0</v>
      </c>
      <c r="E28" s="122">
        <f>'UCH 1 - UK'!AA32</f>
        <v>0</v>
      </c>
    </row>
    <row r="29" spans="1:5" ht="12.75" customHeight="1">
      <c r="A29" s="118" t="s">
        <v>66</v>
      </c>
      <c r="B29" s="120">
        <f>'UCH 1 - UK'!E33</f>
        <v>41</v>
      </c>
      <c r="C29" s="121">
        <f>'UCH 1 - UK'!L33</f>
        <v>0</v>
      </c>
      <c r="D29" s="121">
        <f>'UCH 1 - UK'!T33</f>
        <v>0</v>
      </c>
      <c r="E29" s="122">
        <f>'UCH 1 - UK'!AA33</f>
        <v>0</v>
      </c>
    </row>
    <row r="30" spans="1:5" ht="12.75" customHeight="1">
      <c r="A30" s="118" t="s">
        <v>57</v>
      </c>
      <c r="B30" s="120">
        <f>'UCH 1 - UK'!E34</f>
        <v>0</v>
      </c>
      <c r="C30" s="121">
        <f>'UCH 1 - UK'!L34</f>
        <v>0</v>
      </c>
      <c r="D30" s="121">
        <f>'UCH 1 - UK'!T34</f>
        <v>0</v>
      </c>
      <c r="E30" s="122">
        <f>'UCH 1 - UK'!AA34</f>
        <v>0</v>
      </c>
    </row>
    <row r="31" spans="1:5" ht="12.75" customHeight="1">
      <c r="A31" s="130" t="s">
        <v>59</v>
      </c>
      <c r="B31" s="120">
        <f>'UCH 1 - UK'!E35</f>
        <v>0</v>
      </c>
      <c r="C31" s="121">
        <f>'UCH 1 - UK'!L35</f>
        <v>0</v>
      </c>
      <c r="D31" s="121">
        <f>'UCH 1 - UK'!T35</f>
        <v>0</v>
      </c>
      <c r="E31" s="122">
        <f>'UCH 1 - UK'!AA35</f>
        <v>0</v>
      </c>
    </row>
    <row r="32" spans="1:5" ht="12.75" customHeight="1">
      <c r="A32" s="76" t="s">
        <v>60</v>
      </c>
      <c r="B32" s="120">
        <f>'UCH 1 - UK'!E36</f>
        <v>0</v>
      </c>
      <c r="C32" s="121">
        <f>'UCH 1 - UK'!L36</f>
        <v>0</v>
      </c>
      <c r="D32" s="121">
        <f>'UCH 1 - UK'!T36</f>
        <v>0</v>
      </c>
      <c r="E32" s="122">
        <f>'UCH 1 - UK'!AA36</f>
        <v>0</v>
      </c>
    </row>
    <row r="33" spans="1:5" ht="12.75" customHeight="1" thickBot="1">
      <c r="A33" s="93" t="s">
        <v>61</v>
      </c>
      <c r="B33" s="131">
        <f>'UCH 1 - UK'!E37</f>
        <v>0</v>
      </c>
      <c r="C33" s="132">
        <f>'UCH 1 - UK'!L37</f>
        <v>0</v>
      </c>
      <c r="D33" s="132">
        <f>'UCH 1 - UK'!T37</f>
        <v>0</v>
      </c>
      <c r="E33" s="133">
        <f>'UCH 1 - UK'!AA37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UK'!E39</f>
        <v>233</v>
      </c>
      <c r="C35" s="147"/>
      <c r="D35" s="148"/>
      <c r="E35" s="149"/>
    </row>
    <row r="36" spans="1:5" ht="12.75" customHeight="1">
      <c r="A36" s="140" t="s">
        <v>74</v>
      </c>
      <c r="B36" s="119">
        <f>'UCH 1 - UK'!E45</f>
        <v>355</v>
      </c>
      <c r="C36" s="147"/>
      <c r="D36" s="148"/>
      <c r="E36" s="149"/>
    </row>
    <row r="37" spans="1:5" ht="12.75" customHeight="1">
      <c r="A37" s="139" t="s">
        <v>75</v>
      </c>
      <c r="B37" s="120">
        <f>'UCH 1 - UK'!E46</f>
        <v>73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UK'!E49</f>
        <v>65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5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UK'!F5</f>
        <v>10893</v>
      </c>
      <c r="C5" s="113">
        <f>'UCH 1 - UK'!M5</f>
        <v>5438</v>
      </c>
      <c r="D5" s="113">
        <f>'UCH 1 - UK'!U5</f>
        <v>1713</v>
      </c>
      <c r="E5" s="114">
        <f>'UCH 1 - UK'!AB5</f>
        <v>875</v>
      </c>
    </row>
    <row r="6" spans="1:5" ht="12.75" customHeight="1">
      <c r="A6" s="115" t="s">
        <v>50</v>
      </c>
      <c r="B6" s="116">
        <f>'UCH 1 - UK'!F7</f>
        <v>693</v>
      </c>
      <c r="C6" s="116">
        <f>'UCH 1 - UK'!M7</f>
        <v>326</v>
      </c>
      <c r="D6" s="116">
        <f>'UCH 1 - UK'!U7</f>
        <v>300</v>
      </c>
      <c r="E6" s="117">
        <f>'UCH 1 - UK'!AB7</f>
        <v>167</v>
      </c>
    </row>
    <row r="7" spans="1:5" ht="12.75" customHeight="1">
      <c r="A7" s="115" t="s">
        <v>51</v>
      </c>
      <c r="B7" s="116">
        <f>'UCH 1 - UK'!F9</f>
        <v>778</v>
      </c>
      <c r="C7" s="116">
        <f>'UCH 1 - UK'!M9</f>
        <v>354</v>
      </c>
      <c r="D7" s="116">
        <f>'UCH 1 - UK'!U9</f>
        <v>169</v>
      </c>
      <c r="E7" s="117">
        <f>'UCH 1 - UK'!AB9</f>
        <v>59</v>
      </c>
    </row>
    <row r="8" spans="1:5" ht="12.75" customHeight="1">
      <c r="A8" s="115" t="s">
        <v>52</v>
      </c>
      <c r="B8" s="116">
        <f>'UCH 1 - UK'!F11</f>
        <v>44</v>
      </c>
      <c r="C8" s="116">
        <f>'UCH 1 - UK'!M11</f>
        <v>33</v>
      </c>
      <c r="D8" s="116">
        <f>'UCH 1 - UK'!U11</f>
        <v>8</v>
      </c>
      <c r="E8" s="117">
        <f>'UCH 1 - UK'!AB11</f>
        <v>6</v>
      </c>
    </row>
    <row r="9" spans="1:5" ht="12.75" customHeight="1">
      <c r="A9" s="115" t="s">
        <v>56</v>
      </c>
      <c r="B9" s="116">
        <f>'UCH 1 - UK'!F12</f>
        <v>26</v>
      </c>
      <c r="C9" s="116">
        <f>'UCH 1 - UK'!M12</f>
        <v>23</v>
      </c>
      <c r="D9" s="116">
        <f>'UCH 1 - UK'!U12</f>
        <v>7</v>
      </c>
      <c r="E9" s="117">
        <f>'UCH 1 - UK'!AB12</f>
        <v>6</v>
      </c>
    </row>
    <row r="10" spans="1:5" ht="12.75" customHeight="1">
      <c r="A10" s="115" t="s">
        <v>53</v>
      </c>
      <c r="B10" s="116">
        <f>'UCH 1 - UK'!F13</f>
        <v>374</v>
      </c>
      <c r="C10" s="116">
        <f>'UCH 1 - UK'!M13</f>
        <v>150</v>
      </c>
      <c r="D10" s="116">
        <f>'UCH 1 - UK'!U13</f>
        <v>118</v>
      </c>
      <c r="E10" s="117">
        <f>'UCH 1 - UK'!AB13</f>
        <v>38</v>
      </c>
    </row>
    <row r="11" spans="1:5" ht="12.75" customHeight="1">
      <c r="A11" s="115" t="s">
        <v>54</v>
      </c>
      <c r="B11" s="116">
        <f>'UCH 1 - UK'!F14</f>
        <v>418</v>
      </c>
      <c r="C11" s="116">
        <f>'UCH 1 - UK'!M14</f>
        <v>183</v>
      </c>
      <c r="D11" s="116">
        <f>'UCH 1 - UK'!U14</f>
        <v>126</v>
      </c>
      <c r="E11" s="117">
        <f>'UCH 1 - UK'!AB14</f>
        <v>44</v>
      </c>
    </row>
    <row r="12" spans="1:5" ht="12.75" customHeight="1">
      <c r="A12" s="115" t="s">
        <v>55</v>
      </c>
      <c r="B12" s="116">
        <f>'UCH 1 - UK'!F15</f>
        <v>131</v>
      </c>
      <c r="C12" s="116">
        <f>'UCH 1 - UK'!M15</f>
        <v>51</v>
      </c>
      <c r="D12" s="116">
        <f>'UCH 1 - UK'!U15</f>
        <v>7</v>
      </c>
      <c r="E12" s="117">
        <f>'UCH 1 - UK'!AB15</f>
        <v>1</v>
      </c>
    </row>
    <row r="13" spans="1:5" ht="12.75" customHeight="1">
      <c r="A13" s="115" t="s">
        <v>12</v>
      </c>
      <c r="B13" s="116">
        <f>'UCH 1 - UK'!F16</f>
        <v>229</v>
      </c>
      <c r="C13" s="116">
        <f>'UCH 1 - UK'!M16</f>
        <v>120</v>
      </c>
      <c r="D13" s="116">
        <f>'UCH 1 - UK'!U16</f>
        <v>36</v>
      </c>
      <c r="E13" s="117">
        <f>'UCH 1 - UK'!AB16</f>
        <v>14</v>
      </c>
    </row>
    <row r="14" spans="1:5" ht="12.75" customHeight="1">
      <c r="A14" s="118" t="s">
        <v>67</v>
      </c>
      <c r="B14" s="116">
        <f>'UCH 1 - UK'!F17</f>
        <v>10808</v>
      </c>
      <c r="C14" s="116">
        <f>'UCH 1 - UK'!M17</f>
        <v>5410</v>
      </c>
      <c r="D14" s="116">
        <f>'UCH 1 - UK'!U17</f>
        <v>1718</v>
      </c>
      <c r="E14" s="117">
        <f>'UCH 1 - UK'!AB17</f>
        <v>886</v>
      </c>
    </row>
    <row r="15" spans="1:5" ht="12.75" customHeight="1">
      <c r="A15" s="118" t="s">
        <v>58</v>
      </c>
      <c r="B15" s="116">
        <f>'UCH 1 - UK'!F18</f>
        <v>10622</v>
      </c>
      <c r="C15" s="116">
        <f>'UCH 1 - UK'!M18</f>
        <v>5296</v>
      </c>
      <c r="D15" s="116">
        <f>'UCH 1 - UK'!U18</f>
        <v>1700</v>
      </c>
      <c r="E15" s="117">
        <f>'UCH 1 - UK'!AB18</f>
        <v>873</v>
      </c>
    </row>
    <row r="16" spans="1:5" ht="12.75" customHeight="1">
      <c r="A16" s="75" t="s">
        <v>57</v>
      </c>
      <c r="B16" s="116">
        <f>'UCH 1 - UK'!F19</f>
        <v>590</v>
      </c>
      <c r="C16" s="116">
        <f>'UCH 1 - UK'!M19</f>
        <v>286</v>
      </c>
      <c r="D16" s="116">
        <f>'UCH 1 - UK'!U19</f>
        <v>24</v>
      </c>
      <c r="E16" s="117">
        <f>'UCH 1 - UK'!AB19</f>
        <v>24</v>
      </c>
    </row>
    <row r="17" spans="1:5" ht="12.75" customHeight="1">
      <c r="A17" s="76" t="s">
        <v>58</v>
      </c>
      <c r="B17" s="116">
        <f>'UCH 1 - UK'!F20</f>
        <v>584</v>
      </c>
      <c r="C17" s="116">
        <f>'UCH 1 - UK'!M20</f>
        <v>286</v>
      </c>
      <c r="D17" s="116">
        <f>'UCH 1 - UK'!U20</f>
        <v>24</v>
      </c>
      <c r="E17" s="117">
        <f>'UCH 1 - UK'!AB20</f>
        <v>24</v>
      </c>
    </row>
    <row r="18" spans="1:5" ht="12.75" customHeight="1">
      <c r="A18" s="76" t="s">
        <v>59</v>
      </c>
      <c r="B18" s="116">
        <f>'UCH 1 - UK'!F21</f>
        <v>449</v>
      </c>
      <c r="C18" s="116">
        <f>'UCH 1 - UK'!M21</f>
        <v>217</v>
      </c>
      <c r="D18" s="116">
        <f>'UCH 1 - UK'!U21</f>
        <v>24</v>
      </c>
      <c r="E18" s="117">
        <f>'UCH 1 - UK'!AB21</f>
        <v>23</v>
      </c>
    </row>
    <row r="19" spans="1:5" ht="12.75" customHeight="1">
      <c r="A19" s="76" t="s">
        <v>58</v>
      </c>
      <c r="B19" s="116">
        <f>'UCH 1 - UK'!F22</f>
        <v>447</v>
      </c>
      <c r="C19" s="116">
        <f>'UCH 1 - UK'!M22</f>
        <v>217</v>
      </c>
      <c r="D19" s="116">
        <f>'UCH 1 - UK'!U22</f>
        <v>24</v>
      </c>
      <c r="E19" s="117">
        <f>'UCH 1 - UK'!AB22</f>
        <v>23</v>
      </c>
    </row>
    <row r="20" spans="1:5" ht="12.75" customHeight="1">
      <c r="A20" s="76" t="s">
        <v>60</v>
      </c>
      <c r="B20" s="116">
        <f>'UCH 1 - UK'!F23</f>
        <v>141</v>
      </c>
      <c r="C20" s="116">
        <f>'UCH 1 - UK'!M23</f>
        <v>70</v>
      </c>
      <c r="D20" s="116">
        <f>'UCH 1 - UK'!U23</f>
        <v>0</v>
      </c>
      <c r="E20" s="117">
        <f>'UCH 1 - UK'!AB23</f>
        <v>1</v>
      </c>
    </row>
    <row r="21" spans="1:5" ht="12.75" customHeight="1">
      <c r="A21" s="123" t="s">
        <v>58</v>
      </c>
      <c r="B21" s="116">
        <f>'UCH 1 - UK'!F24</f>
        <v>140</v>
      </c>
      <c r="C21" s="116">
        <f>'UCH 1 - UK'!M24</f>
        <v>70</v>
      </c>
      <c r="D21" s="116">
        <f>'UCH 1 - UK'!U24</f>
        <v>0</v>
      </c>
      <c r="E21" s="117">
        <f>'UCH 1 - UK'!AB24</f>
        <v>1</v>
      </c>
    </row>
    <row r="22" spans="1:5" ht="12.75" customHeight="1">
      <c r="A22" s="75" t="s">
        <v>61</v>
      </c>
      <c r="B22" s="116">
        <f>'UCH 1 - UK'!F25</f>
        <v>1063</v>
      </c>
      <c r="C22" s="116">
        <f>'UCH 1 - UK'!M25</f>
        <v>556</v>
      </c>
      <c r="D22" s="116">
        <f>'UCH 1 - UK'!U25</f>
        <v>156</v>
      </c>
      <c r="E22" s="117">
        <f>'UCH 1 - UK'!AB25</f>
        <v>64</v>
      </c>
    </row>
    <row r="23" spans="1:5" ht="12.75" customHeight="1" thickBot="1">
      <c r="A23" s="124" t="s">
        <v>58</v>
      </c>
      <c r="B23" s="116">
        <f>'UCH 1 - UK'!F26</f>
        <v>1033</v>
      </c>
      <c r="C23" s="116">
        <f>'UCH 1 - UK'!M26</f>
        <v>534</v>
      </c>
      <c r="D23" s="116">
        <f>'UCH 1 - UK'!U26</f>
        <v>154</v>
      </c>
      <c r="E23" s="117">
        <f>'UCH 1 - UK'!AB26</f>
        <v>62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UK'!F28</f>
        <v>32</v>
      </c>
      <c r="C25" s="121">
        <f>'UCH 1 - UK'!M28</f>
        <v>0</v>
      </c>
      <c r="D25" s="121">
        <f>'UCH 1 - UK'!U28</f>
        <v>0</v>
      </c>
      <c r="E25" s="122">
        <f>'UCH 1 - UK'!AB28</f>
        <v>0</v>
      </c>
    </row>
    <row r="26" spans="1:5" ht="12.75" customHeight="1">
      <c r="A26" s="118" t="s">
        <v>63</v>
      </c>
      <c r="B26" s="120">
        <f>'UCH 1 - UK'!F30</f>
        <v>19</v>
      </c>
      <c r="C26" s="121">
        <f>'UCH 1 - UK'!M30</f>
        <v>0</v>
      </c>
      <c r="D26" s="121">
        <f>'UCH 1 - UK'!U30</f>
        <v>0</v>
      </c>
      <c r="E26" s="122">
        <f>'UCH 1 - UK'!AB30</f>
        <v>0</v>
      </c>
    </row>
    <row r="27" spans="1:5" ht="12.75" customHeight="1">
      <c r="A27" s="118" t="s">
        <v>64</v>
      </c>
      <c r="B27" s="120">
        <f>'UCH 1 - UK'!F31</f>
        <v>14</v>
      </c>
      <c r="C27" s="121">
        <f>'UCH 1 - UK'!M31</f>
        <v>0</v>
      </c>
      <c r="D27" s="121">
        <f>'UCH 1 - UK'!U31</f>
        <v>0</v>
      </c>
      <c r="E27" s="122">
        <f>'UCH 1 - UK'!AB31</f>
        <v>0</v>
      </c>
    </row>
    <row r="28" spans="1:5" ht="12.75" customHeight="1">
      <c r="A28" s="118" t="s">
        <v>65</v>
      </c>
      <c r="B28" s="120">
        <f>'UCH 1 - UK'!F32</f>
        <v>0</v>
      </c>
      <c r="C28" s="121">
        <f>'UCH 1 - UK'!M32</f>
        <v>0</v>
      </c>
      <c r="D28" s="121">
        <f>'UCH 1 - UK'!U32</f>
        <v>0</v>
      </c>
      <c r="E28" s="122">
        <f>'UCH 1 - UK'!AB32</f>
        <v>0</v>
      </c>
    </row>
    <row r="29" spans="1:5" ht="12.75" customHeight="1">
      <c r="A29" s="118" t="s">
        <v>66</v>
      </c>
      <c r="B29" s="120">
        <f>'UCH 1 - UK'!F33</f>
        <v>37</v>
      </c>
      <c r="C29" s="121">
        <f>'UCH 1 - UK'!M33</f>
        <v>0</v>
      </c>
      <c r="D29" s="121">
        <f>'UCH 1 - UK'!U33</f>
        <v>0</v>
      </c>
      <c r="E29" s="122">
        <f>'UCH 1 - UK'!AB33</f>
        <v>0</v>
      </c>
    </row>
    <row r="30" spans="1:5" ht="12.75" customHeight="1">
      <c r="A30" s="118" t="s">
        <v>57</v>
      </c>
      <c r="B30" s="120">
        <f>'UCH 1 - UK'!F34</f>
        <v>0</v>
      </c>
      <c r="C30" s="121">
        <f>'UCH 1 - UK'!M34</f>
        <v>0</v>
      </c>
      <c r="D30" s="121">
        <f>'UCH 1 - UK'!U34</f>
        <v>0</v>
      </c>
      <c r="E30" s="122">
        <f>'UCH 1 - UK'!AB34</f>
        <v>0</v>
      </c>
    </row>
    <row r="31" spans="1:5" ht="12.75" customHeight="1">
      <c r="A31" s="130" t="s">
        <v>59</v>
      </c>
      <c r="B31" s="120">
        <f>'UCH 1 - UK'!F35</f>
        <v>0</v>
      </c>
      <c r="C31" s="121">
        <f>'UCH 1 - UK'!M35</f>
        <v>0</v>
      </c>
      <c r="D31" s="121">
        <f>'UCH 1 - UK'!U35</f>
        <v>0</v>
      </c>
      <c r="E31" s="122">
        <f>'UCH 1 - UK'!AB35</f>
        <v>0</v>
      </c>
    </row>
    <row r="32" spans="1:5" ht="12.75" customHeight="1">
      <c r="A32" s="76" t="s">
        <v>60</v>
      </c>
      <c r="B32" s="120">
        <f>'UCH 1 - UK'!F36</f>
        <v>0</v>
      </c>
      <c r="C32" s="121">
        <f>'UCH 1 - UK'!M36</f>
        <v>0</v>
      </c>
      <c r="D32" s="121">
        <f>'UCH 1 - UK'!U36</f>
        <v>0</v>
      </c>
      <c r="E32" s="122">
        <f>'UCH 1 - UK'!AB36</f>
        <v>0</v>
      </c>
    </row>
    <row r="33" spans="1:5" ht="12.75" customHeight="1" thickBot="1">
      <c r="A33" s="93" t="s">
        <v>61</v>
      </c>
      <c r="B33" s="120">
        <f>'UCH 1 - UK'!F37</f>
        <v>0</v>
      </c>
      <c r="C33" s="121">
        <f>'UCH 1 - UK'!M37</f>
        <v>0</v>
      </c>
      <c r="D33" s="121">
        <f>'UCH 1 - UK'!U37</f>
        <v>0</v>
      </c>
      <c r="E33" s="122">
        <f>'UCH 1 - UK'!AB37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UK'!F39</f>
        <v>234</v>
      </c>
      <c r="C35" s="147"/>
      <c r="D35" s="148"/>
      <c r="E35" s="149"/>
    </row>
    <row r="36" spans="1:5" ht="12.75" customHeight="1">
      <c r="A36" s="140" t="s">
        <v>74</v>
      </c>
      <c r="B36" s="119">
        <f>'UCH 1 - UK'!F45</f>
        <v>240</v>
      </c>
      <c r="C36" s="147"/>
      <c r="D36" s="148"/>
      <c r="E36" s="149"/>
    </row>
    <row r="37" spans="1:5" ht="12.75" customHeight="1">
      <c r="A37" s="139" t="s">
        <v>75</v>
      </c>
      <c r="B37" s="120">
        <f>'UCH 1 - UK'!F46</f>
        <v>29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UK'!F49</f>
        <v>29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7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UK'!G5</f>
        <v>8435</v>
      </c>
      <c r="C5" s="113">
        <f>'UCH 1 - UK'!N5</f>
        <v>4029</v>
      </c>
      <c r="D5" s="113">
        <f>'UCH 1 - UK'!V5</f>
        <v>1852</v>
      </c>
      <c r="E5" s="114">
        <f>'UCH 1 - UK'!AC5</f>
        <v>830</v>
      </c>
    </row>
    <row r="6" spans="1:5" ht="12.75" customHeight="1">
      <c r="A6" s="115" t="s">
        <v>50</v>
      </c>
      <c r="B6" s="116">
        <f>'UCH 1 - UK'!G7</f>
        <v>587</v>
      </c>
      <c r="C6" s="116">
        <f>'UCH 1 - UK'!N7</f>
        <v>274</v>
      </c>
      <c r="D6" s="116">
        <f>'UCH 1 - UK'!V7</f>
        <v>278</v>
      </c>
      <c r="E6" s="117">
        <f>'UCH 1 - UK'!AC7</f>
        <v>147</v>
      </c>
    </row>
    <row r="7" spans="1:5" ht="12.75" customHeight="1">
      <c r="A7" s="115" t="s">
        <v>51</v>
      </c>
      <c r="B7" s="116">
        <f>'UCH 1 - UK'!G9</f>
        <v>595</v>
      </c>
      <c r="C7" s="116">
        <f>'UCH 1 - UK'!N9</f>
        <v>282</v>
      </c>
      <c r="D7" s="116">
        <f>'UCH 1 - UK'!V9</f>
        <v>151</v>
      </c>
      <c r="E7" s="117">
        <f>'UCH 1 - UK'!AC9</f>
        <v>65</v>
      </c>
    </row>
    <row r="8" spans="1:5" ht="12.75" customHeight="1">
      <c r="A8" s="115" t="s">
        <v>52</v>
      </c>
      <c r="B8" s="116">
        <f>'UCH 1 - UK'!G11</f>
        <v>22</v>
      </c>
      <c r="C8" s="116">
        <f>'UCH 1 - UK'!N11</f>
        <v>12</v>
      </c>
      <c r="D8" s="116">
        <f>'UCH 1 - UK'!V11</f>
        <v>5</v>
      </c>
      <c r="E8" s="117">
        <f>'UCH 1 - UK'!AC11</f>
        <v>0</v>
      </c>
    </row>
    <row r="9" spans="1:5" ht="12.75" customHeight="1">
      <c r="A9" s="115" t="s">
        <v>56</v>
      </c>
      <c r="B9" s="116">
        <f>'UCH 1 - UK'!G12</f>
        <v>19</v>
      </c>
      <c r="C9" s="116">
        <f>'UCH 1 - UK'!N12</f>
        <v>9</v>
      </c>
      <c r="D9" s="116">
        <f>'UCH 1 - UK'!V12</f>
        <v>5</v>
      </c>
      <c r="E9" s="117">
        <f>'UCH 1 - UK'!AC12</f>
        <v>0</v>
      </c>
    </row>
    <row r="10" spans="1:5" ht="12.75" customHeight="1">
      <c r="A10" s="115" t="s">
        <v>53</v>
      </c>
      <c r="B10" s="116">
        <f>'UCH 1 - UK'!G13</f>
        <v>303</v>
      </c>
      <c r="C10" s="116">
        <f>'UCH 1 - UK'!N13</f>
        <v>129</v>
      </c>
      <c r="D10" s="116">
        <f>'UCH 1 - UK'!V13</f>
        <v>99</v>
      </c>
      <c r="E10" s="117">
        <f>'UCH 1 - UK'!AC13</f>
        <v>38</v>
      </c>
    </row>
    <row r="11" spans="1:5" ht="12.75" customHeight="1">
      <c r="A11" s="115" t="s">
        <v>54</v>
      </c>
      <c r="B11" s="116">
        <f>'UCH 1 - UK'!G14</f>
        <v>325</v>
      </c>
      <c r="C11" s="116">
        <f>'UCH 1 - UK'!N14</f>
        <v>141</v>
      </c>
      <c r="D11" s="116">
        <f>'UCH 1 - UK'!V14</f>
        <v>104</v>
      </c>
      <c r="E11" s="117">
        <f>'UCH 1 - UK'!AC14</f>
        <v>38</v>
      </c>
    </row>
    <row r="12" spans="1:5" ht="12.75" customHeight="1">
      <c r="A12" s="115" t="s">
        <v>55</v>
      </c>
      <c r="B12" s="116">
        <f>'UCH 1 - UK'!G15</f>
        <v>52</v>
      </c>
      <c r="C12" s="116">
        <f>'UCH 1 - UK'!N15</f>
        <v>18</v>
      </c>
      <c r="D12" s="116">
        <f>'UCH 1 - UK'!V15</f>
        <v>3</v>
      </c>
      <c r="E12" s="117">
        <f>'UCH 1 - UK'!AC15</f>
        <v>2</v>
      </c>
    </row>
    <row r="13" spans="1:5" ht="12.75" customHeight="1">
      <c r="A13" s="115" t="s">
        <v>12</v>
      </c>
      <c r="B13" s="116">
        <f>'UCH 1 - UK'!G16</f>
        <v>218</v>
      </c>
      <c r="C13" s="116">
        <f>'UCH 1 - UK'!N16</f>
        <v>123</v>
      </c>
      <c r="D13" s="116">
        <f>'UCH 1 - UK'!V16</f>
        <v>44</v>
      </c>
      <c r="E13" s="117">
        <f>'UCH 1 - UK'!AC16</f>
        <v>25</v>
      </c>
    </row>
    <row r="14" spans="1:5" ht="12.75" customHeight="1">
      <c r="A14" s="118" t="s">
        <v>67</v>
      </c>
      <c r="B14" s="116">
        <f>'UCH 1 - UK'!G17</f>
        <v>8427</v>
      </c>
      <c r="C14" s="116">
        <f>'UCH 1 - UK'!N17</f>
        <v>4021</v>
      </c>
      <c r="D14" s="116">
        <f>'UCH 1 - UK'!V17</f>
        <v>1955</v>
      </c>
      <c r="E14" s="117">
        <f>'UCH 1 - UK'!AC17</f>
        <v>902</v>
      </c>
    </row>
    <row r="15" spans="1:5" ht="12.75" customHeight="1">
      <c r="A15" s="118" t="s">
        <v>58</v>
      </c>
      <c r="B15" s="116">
        <f>'UCH 1 - UK'!G18</f>
        <v>8301</v>
      </c>
      <c r="C15" s="116">
        <f>'UCH 1 - UK'!N18</f>
        <v>3945</v>
      </c>
      <c r="D15" s="116">
        <f>'UCH 1 - UK'!V18</f>
        <v>1944</v>
      </c>
      <c r="E15" s="117">
        <f>'UCH 1 - UK'!AC18</f>
        <v>894</v>
      </c>
    </row>
    <row r="16" spans="1:5" ht="12.75" customHeight="1">
      <c r="A16" s="75" t="s">
        <v>57</v>
      </c>
      <c r="B16" s="116">
        <f>'UCH 1 - UK'!G19</f>
        <v>592</v>
      </c>
      <c r="C16" s="116">
        <f>'UCH 1 - UK'!N19</f>
        <v>280</v>
      </c>
      <c r="D16" s="116">
        <f>'UCH 1 - UK'!V19</f>
        <v>14</v>
      </c>
      <c r="E16" s="117">
        <f>'UCH 1 - UK'!AC19</f>
        <v>2</v>
      </c>
    </row>
    <row r="17" spans="1:5" ht="12.75" customHeight="1">
      <c r="A17" s="76" t="s">
        <v>58</v>
      </c>
      <c r="B17" s="116">
        <f>'UCH 1 - UK'!G20</f>
        <v>592</v>
      </c>
      <c r="C17" s="116">
        <f>'UCH 1 - UK'!N20</f>
        <v>280</v>
      </c>
      <c r="D17" s="116">
        <f>'UCH 1 - UK'!V20</f>
        <v>14</v>
      </c>
      <c r="E17" s="117">
        <f>'UCH 1 - UK'!AC20</f>
        <v>2</v>
      </c>
    </row>
    <row r="18" spans="1:5" ht="12.75" customHeight="1">
      <c r="A18" s="76" t="s">
        <v>59</v>
      </c>
      <c r="B18" s="116">
        <f>'UCH 1 - UK'!G21</f>
        <v>526</v>
      </c>
      <c r="C18" s="116">
        <f>'UCH 1 - UK'!N21</f>
        <v>252</v>
      </c>
      <c r="D18" s="116">
        <f>'UCH 1 - UK'!V21</f>
        <v>14</v>
      </c>
      <c r="E18" s="117">
        <f>'UCH 1 - UK'!AC21</f>
        <v>2</v>
      </c>
    </row>
    <row r="19" spans="1:5" ht="12.75" customHeight="1">
      <c r="A19" s="76" t="s">
        <v>58</v>
      </c>
      <c r="B19" s="116">
        <f>'UCH 1 - UK'!G22</f>
        <v>525</v>
      </c>
      <c r="C19" s="116">
        <f>'UCH 1 - UK'!N22</f>
        <v>252</v>
      </c>
      <c r="D19" s="116">
        <f>'UCH 1 - UK'!V22</f>
        <v>14</v>
      </c>
      <c r="E19" s="117">
        <f>'UCH 1 - UK'!AC22</f>
        <v>2</v>
      </c>
    </row>
    <row r="20" spans="1:5" ht="12.75" customHeight="1">
      <c r="A20" s="76" t="s">
        <v>60</v>
      </c>
      <c r="B20" s="116">
        <f>'UCH 1 - UK'!G23</f>
        <v>68</v>
      </c>
      <c r="C20" s="116">
        <f>'UCH 1 - UK'!N23</f>
        <v>29</v>
      </c>
      <c r="D20" s="116">
        <f>'UCH 1 - UK'!V23</f>
        <v>0</v>
      </c>
      <c r="E20" s="117">
        <f>'UCH 1 - UK'!AC23</f>
        <v>0</v>
      </c>
    </row>
    <row r="21" spans="1:5" ht="12.75" customHeight="1">
      <c r="A21" s="123" t="s">
        <v>58</v>
      </c>
      <c r="B21" s="116">
        <f>'UCH 1 - UK'!G24</f>
        <v>68</v>
      </c>
      <c r="C21" s="116">
        <f>'UCH 1 - UK'!N24</f>
        <v>29</v>
      </c>
      <c r="D21" s="116">
        <f>'UCH 1 - UK'!V24</f>
        <v>0</v>
      </c>
      <c r="E21" s="117">
        <f>'UCH 1 - UK'!AC24</f>
        <v>0</v>
      </c>
    </row>
    <row r="22" spans="1:5" ht="12.75" customHeight="1">
      <c r="A22" s="75" t="s">
        <v>61</v>
      </c>
      <c r="B22" s="116">
        <f>'UCH 1 - UK'!G25</f>
        <v>954</v>
      </c>
      <c r="C22" s="116">
        <f>'UCH 1 - UK'!N25</f>
        <v>509</v>
      </c>
      <c r="D22" s="116">
        <f>'UCH 1 - UK'!V25</f>
        <v>172</v>
      </c>
      <c r="E22" s="117">
        <f>'UCH 1 - UK'!AC25</f>
        <v>88</v>
      </c>
    </row>
    <row r="23" spans="1:5" ht="12.75" customHeight="1" thickBot="1">
      <c r="A23" s="124" t="s">
        <v>58</v>
      </c>
      <c r="B23" s="116">
        <f>'UCH 1 - UK'!G26</f>
        <v>920</v>
      </c>
      <c r="C23" s="116">
        <f>'UCH 1 - UK'!N26</f>
        <v>490</v>
      </c>
      <c r="D23" s="116">
        <f>'UCH 1 - UK'!V26</f>
        <v>171</v>
      </c>
      <c r="E23" s="117">
        <f>'UCH 1 - UK'!AC26</f>
        <v>87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UK'!G28</f>
        <v>1</v>
      </c>
      <c r="C25" s="121">
        <f>'UCH 1 - UK'!N28</f>
        <v>0</v>
      </c>
      <c r="D25" s="121">
        <f>'UCH 1 - UK'!V28</f>
        <v>0</v>
      </c>
      <c r="E25" s="122">
        <f>'UCH 1 - UK'!AC28</f>
        <v>0</v>
      </c>
    </row>
    <row r="26" spans="1:5" ht="12.75" customHeight="1">
      <c r="A26" s="118" t="s">
        <v>63</v>
      </c>
      <c r="B26" s="120">
        <f>'UCH 1 - UK'!G30</f>
        <v>14</v>
      </c>
      <c r="C26" s="121">
        <f>'UCH 1 - UK'!N30</f>
        <v>0</v>
      </c>
      <c r="D26" s="121">
        <f>'UCH 1 - UK'!V30</f>
        <v>0</v>
      </c>
      <c r="E26" s="122">
        <f>'UCH 1 - UK'!AC30</f>
        <v>0</v>
      </c>
    </row>
    <row r="27" spans="1:5" ht="12.75" customHeight="1">
      <c r="A27" s="118" t="s">
        <v>64</v>
      </c>
      <c r="B27" s="120">
        <f>'UCH 1 - UK'!G31</f>
        <v>0</v>
      </c>
      <c r="C27" s="121">
        <f>'UCH 1 - UK'!N31</f>
        <v>0</v>
      </c>
      <c r="D27" s="121">
        <f>'UCH 1 - UK'!V31</f>
        <v>0</v>
      </c>
      <c r="E27" s="122">
        <f>'UCH 1 - UK'!AC31</f>
        <v>0</v>
      </c>
    </row>
    <row r="28" spans="1:5" ht="12.75" customHeight="1">
      <c r="A28" s="118" t="s">
        <v>65</v>
      </c>
      <c r="B28" s="120">
        <f>'UCH 1 - UK'!G32</f>
        <v>0</v>
      </c>
      <c r="C28" s="121">
        <f>'UCH 1 - UK'!N32</f>
        <v>0</v>
      </c>
      <c r="D28" s="121">
        <f>'UCH 1 - UK'!V32</f>
        <v>0</v>
      </c>
      <c r="E28" s="122">
        <f>'UCH 1 - UK'!AC32</f>
        <v>0</v>
      </c>
    </row>
    <row r="29" spans="1:5" ht="12.75" customHeight="1">
      <c r="A29" s="118" t="s">
        <v>66</v>
      </c>
      <c r="B29" s="120">
        <f>'UCH 1 - UK'!G33</f>
        <v>15</v>
      </c>
      <c r="C29" s="121">
        <f>'UCH 1 - UK'!N33</f>
        <v>0</v>
      </c>
      <c r="D29" s="121">
        <f>'UCH 1 - UK'!V33</f>
        <v>0</v>
      </c>
      <c r="E29" s="122">
        <f>'UCH 1 - UK'!AC33</f>
        <v>0</v>
      </c>
    </row>
    <row r="30" spans="1:5" ht="12.75" customHeight="1">
      <c r="A30" s="118" t="s">
        <v>57</v>
      </c>
      <c r="B30" s="120">
        <f>'UCH 1 - UK'!G34</f>
        <v>0</v>
      </c>
      <c r="C30" s="121">
        <f>'UCH 1 - UK'!N34</f>
        <v>0</v>
      </c>
      <c r="D30" s="121">
        <f>'UCH 1 - UK'!V34</f>
        <v>0</v>
      </c>
      <c r="E30" s="122">
        <f>'UCH 1 - UK'!AC34</f>
        <v>0</v>
      </c>
    </row>
    <row r="31" spans="1:5" ht="12.75" customHeight="1">
      <c r="A31" s="130" t="s">
        <v>59</v>
      </c>
      <c r="B31" s="120">
        <f>'UCH 1 - UK'!G35</f>
        <v>0</v>
      </c>
      <c r="C31" s="121">
        <f>'UCH 1 - UK'!N35</f>
        <v>0</v>
      </c>
      <c r="D31" s="121">
        <f>'UCH 1 - UK'!V35</f>
        <v>0</v>
      </c>
      <c r="E31" s="122">
        <f>'UCH 1 - UK'!AC35</f>
        <v>0</v>
      </c>
    </row>
    <row r="32" spans="1:5" ht="12.75" customHeight="1">
      <c r="A32" s="76" t="s">
        <v>60</v>
      </c>
      <c r="B32" s="120">
        <f>'UCH 1 - UK'!G36</f>
        <v>0</v>
      </c>
      <c r="C32" s="121">
        <f>'UCH 1 - UK'!N36</f>
        <v>0</v>
      </c>
      <c r="D32" s="121">
        <f>'UCH 1 - UK'!V36</f>
        <v>0</v>
      </c>
      <c r="E32" s="122">
        <f>'UCH 1 - UK'!AC36</f>
        <v>0</v>
      </c>
    </row>
    <row r="33" spans="1:5" ht="12.75" customHeight="1" thickBot="1">
      <c r="A33" s="93" t="s">
        <v>61</v>
      </c>
      <c r="B33" s="120">
        <f>'UCH 1 - UK'!G37</f>
        <v>0</v>
      </c>
      <c r="C33" s="121">
        <f>'UCH 1 - UK'!N37</f>
        <v>0</v>
      </c>
      <c r="D33" s="121">
        <f>'UCH 1 - UK'!V37</f>
        <v>0</v>
      </c>
      <c r="E33" s="122">
        <f>'UCH 1 - UK'!AC37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UK'!G39</f>
        <v>250</v>
      </c>
      <c r="C35" s="147"/>
      <c r="D35" s="148"/>
      <c r="E35" s="149"/>
    </row>
    <row r="36" spans="1:5" ht="12.75" customHeight="1">
      <c r="A36" s="140" t="s">
        <v>74</v>
      </c>
      <c r="B36" s="119">
        <f>'UCH 1 - UK'!G45</f>
        <v>229</v>
      </c>
      <c r="C36" s="147"/>
      <c r="D36" s="148"/>
      <c r="E36" s="149"/>
    </row>
    <row r="37" spans="1:5" ht="12.75" customHeight="1">
      <c r="A37" s="139" t="s">
        <v>75</v>
      </c>
      <c r="B37" s="120">
        <f>'UCH 1 - UK'!G46</f>
        <v>51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UK'!G49</f>
        <v>12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8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UK'!H5</f>
        <v>7073</v>
      </c>
      <c r="C5" s="113">
        <f>'UCH 1 - UK'!O5</f>
        <v>3429</v>
      </c>
      <c r="D5" s="113">
        <f>'UCH 1 - UK'!W5</f>
        <v>1529</v>
      </c>
      <c r="E5" s="114">
        <f>'UCH 1 - UK'!AD5</f>
        <v>704</v>
      </c>
    </row>
    <row r="6" spans="1:5" ht="12.75" customHeight="1">
      <c r="A6" s="115" t="s">
        <v>50</v>
      </c>
      <c r="B6" s="116">
        <f>'UCH 1 - UK'!H7</f>
        <v>429</v>
      </c>
      <c r="C6" s="116">
        <f>'UCH 1 - UK'!O7</f>
        <v>211</v>
      </c>
      <c r="D6" s="116">
        <f>'UCH 1 - UK'!W7</f>
        <v>214</v>
      </c>
      <c r="E6" s="117">
        <f>'UCH 1 - UK'!AD7</f>
        <v>122</v>
      </c>
    </row>
    <row r="7" spans="1:5" ht="12.75" customHeight="1">
      <c r="A7" s="115" t="s">
        <v>51</v>
      </c>
      <c r="B7" s="116">
        <f>'UCH 1 - UK'!H9</f>
        <v>586</v>
      </c>
      <c r="C7" s="116">
        <f>'UCH 1 - UK'!O9</f>
        <v>274</v>
      </c>
      <c r="D7" s="116">
        <f>'UCH 1 - UK'!W9</f>
        <v>136</v>
      </c>
      <c r="E7" s="117">
        <f>'UCH 1 - UK'!AD9</f>
        <v>59</v>
      </c>
    </row>
    <row r="8" spans="1:5" ht="12.75" customHeight="1">
      <c r="A8" s="115" t="s">
        <v>52</v>
      </c>
      <c r="B8" s="116">
        <f>'UCH 1 - UK'!H11</f>
        <v>42</v>
      </c>
      <c r="C8" s="116">
        <f>'UCH 1 - UK'!O11</f>
        <v>29</v>
      </c>
      <c r="D8" s="116">
        <f>'UCH 1 - UK'!W11</f>
        <v>3</v>
      </c>
      <c r="E8" s="117">
        <f>'UCH 1 - UK'!AD11</f>
        <v>2</v>
      </c>
    </row>
    <row r="9" spans="1:5" ht="12.75" customHeight="1">
      <c r="A9" s="115" t="s">
        <v>56</v>
      </c>
      <c r="B9" s="116">
        <f>'UCH 1 - UK'!H12</f>
        <v>26</v>
      </c>
      <c r="C9" s="116">
        <f>'UCH 1 - UK'!O12</f>
        <v>19</v>
      </c>
      <c r="D9" s="116">
        <f>'UCH 1 - UK'!W12</f>
        <v>3</v>
      </c>
      <c r="E9" s="117">
        <f>'UCH 1 - UK'!AD12</f>
        <v>2</v>
      </c>
    </row>
    <row r="10" spans="1:5" ht="12.75" customHeight="1">
      <c r="A10" s="115" t="s">
        <v>53</v>
      </c>
      <c r="B10" s="116">
        <f>'UCH 1 - UK'!H13</f>
        <v>329</v>
      </c>
      <c r="C10" s="116">
        <f>'UCH 1 - UK'!O13</f>
        <v>145</v>
      </c>
      <c r="D10" s="116">
        <f>'UCH 1 - UK'!W13</f>
        <v>110</v>
      </c>
      <c r="E10" s="117">
        <f>'UCH 1 - UK'!AD13</f>
        <v>45</v>
      </c>
    </row>
    <row r="11" spans="1:5" ht="12.75" customHeight="1">
      <c r="A11" s="115" t="s">
        <v>54</v>
      </c>
      <c r="B11" s="116">
        <f>'UCH 1 - UK'!H14</f>
        <v>371</v>
      </c>
      <c r="C11" s="116">
        <f>'UCH 1 - UK'!O14</f>
        <v>174</v>
      </c>
      <c r="D11" s="116">
        <f>'UCH 1 - UK'!W14</f>
        <v>113</v>
      </c>
      <c r="E11" s="117">
        <f>'UCH 1 - UK'!AD14</f>
        <v>47</v>
      </c>
    </row>
    <row r="12" spans="1:5" ht="12.75" customHeight="1">
      <c r="A12" s="115" t="s">
        <v>55</v>
      </c>
      <c r="B12" s="116">
        <f>'UCH 1 - UK'!H15</f>
        <v>61</v>
      </c>
      <c r="C12" s="116">
        <f>'UCH 1 - UK'!O15</f>
        <v>16</v>
      </c>
      <c r="D12" s="116">
        <f>'UCH 1 - UK'!W15</f>
        <v>3</v>
      </c>
      <c r="E12" s="117">
        <f>'UCH 1 - UK'!AD15</f>
        <v>0</v>
      </c>
    </row>
    <row r="13" spans="1:5" ht="12.75" customHeight="1">
      <c r="A13" s="115" t="s">
        <v>12</v>
      </c>
      <c r="B13" s="116">
        <f>'UCH 1 - UK'!H16</f>
        <v>154</v>
      </c>
      <c r="C13" s="116">
        <f>'UCH 1 - UK'!O16</f>
        <v>84</v>
      </c>
      <c r="D13" s="116">
        <f>'UCH 1 - UK'!W16</f>
        <v>20</v>
      </c>
      <c r="E13" s="117">
        <f>'UCH 1 - UK'!AD16</f>
        <v>12</v>
      </c>
    </row>
    <row r="14" spans="1:5" ht="12.75" customHeight="1">
      <c r="A14" s="118" t="s">
        <v>67</v>
      </c>
      <c r="B14" s="116">
        <f>'UCH 1 - UK'!H17</f>
        <v>6916</v>
      </c>
      <c r="C14" s="116">
        <f>'UCH 1 - UK'!O17</f>
        <v>3366</v>
      </c>
      <c r="D14" s="116">
        <f>'UCH 1 - UK'!W17</f>
        <v>1493</v>
      </c>
      <c r="E14" s="117">
        <f>'UCH 1 - UK'!AD17</f>
        <v>695</v>
      </c>
    </row>
    <row r="15" spans="1:5" ht="12.75" customHeight="1">
      <c r="A15" s="118" t="s">
        <v>58</v>
      </c>
      <c r="B15" s="116">
        <f>'UCH 1 - UK'!H18</f>
        <v>6590</v>
      </c>
      <c r="C15" s="116">
        <f>'UCH 1 - UK'!O18</f>
        <v>3169</v>
      </c>
      <c r="D15" s="116">
        <f>'UCH 1 - UK'!W18</f>
        <v>1466</v>
      </c>
      <c r="E15" s="117">
        <f>'UCH 1 - UK'!AD18</f>
        <v>675</v>
      </c>
    </row>
    <row r="16" spans="1:5" ht="12.75" customHeight="1">
      <c r="A16" s="75" t="s">
        <v>57</v>
      </c>
      <c r="B16" s="116">
        <f>'UCH 1 - UK'!H19</f>
        <v>448</v>
      </c>
      <c r="C16" s="116">
        <f>'UCH 1 - UK'!O19</f>
        <v>218</v>
      </c>
      <c r="D16" s="116">
        <f>'UCH 1 - UK'!W19</f>
        <v>27</v>
      </c>
      <c r="E16" s="117">
        <f>'UCH 1 - UK'!AD19</f>
        <v>8</v>
      </c>
    </row>
    <row r="17" spans="1:5" ht="12.75" customHeight="1">
      <c r="A17" s="76" t="s">
        <v>58</v>
      </c>
      <c r="B17" s="116">
        <f>'UCH 1 - UK'!H20</f>
        <v>435</v>
      </c>
      <c r="C17" s="116">
        <f>'UCH 1 - UK'!O20</f>
        <v>209</v>
      </c>
      <c r="D17" s="116">
        <f>'UCH 1 - UK'!W20</f>
        <v>27</v>
      </c>
      <c r="E17" s="117">
        <f>'UCH 1 - UK'!AD20</f>
        <v>7</v>
      </c>
    </row>
    <row r="18" spans="1:5" ht="12.75" customHeight="1">
      <c r="A18" s="76" t="s">
        <v>59</v>
      </c>
      <c r="B18" s="116">
        <f>'UCH 1 - UK'!H21</f>
        <v>347</v>
      </c>
      <c r="C18" s="116">
        <f>'UCH 1 - UK'!O21</f>
        <v>176</v>
      </c>
      <c r="D18" s="116">
        <f>'UCH 1 - UK'!W21</f>
        <v>27</v>
      </c>
      <c r="E18" s="117">
        <f>'UCH 1 - UK'!AD21</f>
        <v>8</v>
      </c>
    </row>
    <row r="19" spans="1:5" ht="12.75" customHeight="1">
      <c r="A19" s="76" t="s">
        <v>58</v>
      </c>
      <c r="B19" s="116">
        <f>'UCH 1 - UK'!H22</f>
        <v>343</v>
      </c>
      <c r="C19" s="116">
        <f>'UCH 1 - UK'!O22</f>
        <v>170</v>
      </c>
      <c r="D19" s="116">
        <f>'UCH 1 - UK'!W22</f>
        <v>27</v>
      </c>
      <c r="E19" s="117">
        <f>'UCH 1 - UK'!AD22</f>
        <v>7</v>
      </c>
    </row>
    <row r="20" spans="1:5" ht="12.75" customHeight="1">
      <c r="A20" s="76" t="s">
        <v>60</v>
      </c>
      <c r="B20" s="116">
        <f>'UCH 1 - UK'!H23</f>
        <v>101</v>
      </c>
      <c r="C20" s="116">
        <f>'UCH 1 - UK'!O23</f>
        <v>43</v>
      </c>
      <c r="D20" s="116">
        <f>'UCH 1 - UK'!W23</f>
        <v>0</v>
      </c>
      <c r="E20" s="117">
        <f>'UCH 1 - UK'!AD23</f>
        <v>0</v>
      </c>
    </row>
    <row r="21" spans="1:5" ht="12.75" customHeight="1">
      <c r="A21" s="123" t="s">
        <v>58</v>
      </c>
      <c r="B21" s="116">
        <f>'UCH 1 - UK'!H24</f>
        <v>100</v>
      </c>
      <c r="C21" s="116">
        <f>'UCH 1 - UK'!O24</f>
        <v>43</v>
      </c>
      <c r="D21" s="116">
        <f>'UCH 1 - UK'!W24</f>
        <v>0</v>
      </c>
      <c r="E21" s="117">
        <f>'UCH 1 - UK'!AD24</f>
        <v>0</v>
      </c>
    </row>
    <row r="22" spans="1:5" ht="12.75" customHeight="1">
      <c r="A22" s="75" t="s">
        <v>61</v>
      </c>
      <c r="B22" s="116">
        <f>'UCH 1 - UK'!H25</f>
        <v>809</v>
      </c>
      <c r="C22" s="116">
        <f>'UCH 1 - UK'!O25</f>
        <v>421</v>
      </c>
      <c r="D22" s="116">
        <f>'UCH 1 - UK'!W25</f>
        <v>169</v>
      </c>
      <c r="E22" s="117">
        <f>'UCH 1 - UK'!AD25</f>
        <v>92</v>
      </c>
    </row>
    <row r="23" spans="1:5" ht="12.75" customHeight="1" thickBot="1">
      <c r="A23" s="124" t="s">
        <v>58</v>
      </c>
      <c r="B23" s="116">
        <f>'UCH 1 - UK'!H26</f>
        <v>703</v>
      </c>
      <c r="C23" s="116">
        <f>'UCH 1 - UK'!O26</f>
        <v>355</v>
      </c>
      <c r="D23" s="116">
        <f>'UCH 1 - UK'!W26</f>
        <v>162</v>
      </c>
      <c r="E23" s="117">
        <f>'UCH 1 - UK'!AD26</f>
        <v>88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UK'!H28</f>
        <v>30</v>
      </c>
      <c r="C25" s="121">
        <f>'UCH 1 - UK'!O28</f>
        <v>0</v>
      </c>
      <c r="D25" s="121">
        <f>'UCH 1 - UK'!W28</f>
        <v>0</v>
      </c>
      <c r="E25" s="122">
        <f>'UCH 1 - UK'!AD28</f>
        <v>0</v>
      </c>
    </row>
    <row r="26" spans="1:5" ht="12.75" customHeight="1">
      <c r="A26" s="118" t="s">
        <v>63</v>
      </c>
      <c r="B26" s="120">
        <f>'UCH 1 - UK'!H30</f>
        <v>46</v>
      </c>
      <c r="C26" s="121">
        <f>'UCH 1 - UK'!O30</f>
        <v>0</v>
      </c>
      <c r="D26" s="121">
        <f>'UCH 1 - UK'!W30</f>
        <v>0</v>
      </c>
      <c r="E26" s="122">
        <f>'UCH 1 - UK'!AD30</f>
        <v>0</v>
      </c>
    </row>
    <row r="27" spans="1:5" ht="12.75" customHeight="1">
      <c r="A27" s="118" t="s">
        <v>64</v>
      </c>
      <c r="B27" s="120">
        <f>'UCH 1 - UK'!H31</f>
        <v>13</v>
      </c>
      <c r="C27" s="121">
        <f>'UCH 1 - UK'!O31</f>
        <v>0</v>
      </c>
      <c r="D27" s="121">
        <f>'UCH 1 - UK'!W31</f>
        <v>0</v>
      </c>
      <c r="E27" s="122">
        <f>'UCH 1 - UK'!AD31</f>
        <v>0</v>
      </c>
    </row>
    <row r="28" spans="1:5" ht="12.75" customHeight="1">
      <c r="A28" s="118" t="s">
        <v>65</v>
      </c>
      <c r="B28" s="120">
        <f>'UCH 1 - UK'!H32</f>
        <v>0</v>
      </c>
      <c r="C28" s="121">
        <f>'UCH 1 - UK'!O32</f>
        <v>0</v>
      </c>
      <c r="D28" s="121">
        <f>'UCH 1 - UK'!W32</f>
        <v>0</v>
      </c>
      <c r="E28" s="122">
        <f>'UCH 1 - UK'!AD32</f>
        <v>0</v>
      </c>
    </row>
    <row r="29" spans="1:5" ht="12.75" customHeight="1">
      <c r="A29" s="118" t="s">
        <v>66</v>
      </c>
      <c r="B29" s="120">
        <f>'UCH 1 - UK'!H33</f>
        <v>63</v>
      </c>
      <c r="C29" s="121">
        <f>'UCH 1 - UK'!O33</f>
        <v>0</v>
      </c>
      <c r="D29" s="121">
        <f>'UCH 1 - UK'!W33</f>
        <v>0</v>
      </c>
      <c r="E29" s="122">
        <f>'UCH 1 - UK'!AD33</f>
        <v>0</v>
      </c>
    </row>
    <row r="30" spans="1:5" ht="12.75" customHeight="1">
      <c r="A30" s="118" t="s">
        <v>57</v>
      </c>
      <c r="B30" s="120">
        <f>'UCH 1 - UK'!H34</f>
        <v>0</v>
      </c>
      <c r="C30" s="121">
        <f>'UCH 1 - UK'!O34</f>
        <v>0</v>
      </c>
      <c r="D30" s="121">
        <f>'UCH 1 - UK'!W34</f>
        <v>0</v>
      </c>
      <c r="E30" s="122">
        <f>'UCH 1 - UK'!AD34</f>
        <v>0</v>
      </c>
    </row>
    <row r="31" spans="1:5" ht="12.75" customHeight="1">
      <c r="A31" s="130" t="s">
        <v>59</v>
      </c>
      <c r="B31" s="120">
        <f>'UCH 1 - UK'!H35</f>
        <v>0</v>
      </c>
      <c r="C31" s="121">
        <f>'UCH 1 - UK'!O35</f>
        <v>0</v>
      </c>
      <c r="D31" s="121">
        <f>'UCH 1 - UK'!W35</f>
        <v>0</v>
      </c>
      <c r="E31" s="122">
        <f>'UCH 1 - UK'!AD35</f>
        <v>0</v>
      </c>
    </row>
    <row r="32" spans="1:5" ht="12.75" customHeight="1">
      <c r="A32" s="76" t="s">
        <v>60</v>
      </c>
      <c r="B32" s="120">
        <f>'UCH 1 - UK'!H36</f>
        <v>0</v>
      </c>
      <c r="C32" s="121">
        <f>'UCH 1 - UK'!O36</f>
        <v>0</v>
      </c>
      <c r="D32" s="121">
        <f>'UCH 1 - UK'!W36</f>
        <v>0</v>
      </c>
      <c r="E32" s="122">
        <f>'UCH 1 - UK'!AD36</f>
        <v>0</v>
      </c>
    </row>
    <row r="33" spans="1:5" ht="12.75" customHeight="1" thickBot="1">
      <c r="A33" s="93" t="s">
        <v>61</v>
      </c>
      <c r="B33" s="120">
        <f>'UCH 1 - UK'!H37</f>
        <v>0</v>
      </c>
      <c r="C33" s="121">
        <f>'UCH 1 - UK'!O37</f>
        <v>0</v>
      </c>
      <c r="D33" s="121">
        <f>'UCH 1 - UK'!W37</f>
        <v>0</v>
      </c>
      <c r="E33" s="122">
        <f>'UCH 1 - UK'!AD37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UK'!H39</f>
        <v>259</v>
      </c>
      <c r="C35" s="147"/>
      <c r="D35" s="148"/>
      <c r="E35" s="149"/>
    </row>
    <row r="36" spans="1:5" ht="12.75" customHeight="1">
      <c r="A36" s="140" t="s">
        <v>74</v>
      </c>
      <c r="B36" s="119">
        <f>'UCH 1 - UK'!H45</f>
        <v>264</v>
      </c>
      <c r="C36" s="147"/>
      <c r="D36" s="148"/>
      <c r="E36" s="149"/>
    </row>
    <row r="37" spans="1:5" ht="12.75" customHeight="1">
      <c r="A37" s="139" t="s">
        <v>75</v>
      </c>
      <c r="B37" s="120">
        <f>'UCH 1 - UK'!H46</f>
        <v>58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UK'!H49</f>
        <v>54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6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UK'!I5</f>
        <v>11082</v>
      </c>
      <c r="C5" s="113">
        <f>'UCH 1 - UK'!P5</f>
        <v>5780</v>
      </c>
      <c r="D5" s="113">
        <f>'UCH 1 - UK'!X5</f>
        <v>1516</v>
      </c>
      <c r="E5" s="114">
        <f>'UCH 1 - UK'!AE5</f>
        <v>856</v>
      </c>
    </row>
    <row r="6" spans="1:5" ht="12.75" customHeight="1">
      <c r="A6" s="115" t="s">
        <v>50</v>
      </c>
      <c r="B6" s="116">
        <f>'UCH 1 - UK'!I7</f>
        <v>738</v>
      </c>
      <c r="C6" s="116">
        <f>'UCH 1 - UK'!P7</f>
        <v>340</v>
      </c>
      <c r="D6" s="116">
        <f>'UCH 1 - UK'!X7</f>
        <v>199</v>
      </c>
      <c r="E6" s="117">
        <f>'UCH 1 - UK'!AE7</f>
        <v>97</v>
      </c>
    </row>
    <row r="7" spans="1:5" ht="12.75" customHeight="1">
      <c r="A7" s="115" t="s">
        <v>51</v>
      </c>
      <c r="B7" s="116">
        <f>'UCH 1 - UK'!I9</f>
        <v>790</v>
      </c>
      <c r="C7" s="116">
        <f>'UCH 1 - UK'!P9</f>
        <v>368</v>
      </c>
      <c r="D7" s="116">
        <f>'UCH 1 - UK'!X9</f>
        <v>144</v>
      </c>
      <c r="E7" s="117">
        <f>'UCH 1 - UK'!AE9</f>
        <v>64</v>
      </c>
    </row>
    <row r="8" spans="1:5" ht="12.75" customHeight="1">
      <c r="A8" s="115" t="s">
        <v>52</v>
      </c>
      <c r="B8" s="116">
        <f>'UCH 1 - UK'!I11</f>
        <v>41</v>
      </c>
      <c r="C8" s="116">
        <f>'UCH 1 - UK'!P11</f>
        <v>34</v>
      </c>
      <c r="D8" s="116">
        <f>'UCH 1 - UK'!X11</f>
        <v>2</v>
      </c>
      <c r="E8" s="117">
        <f>'UCH 1 - UK'!AE11</f>
        <v>2</v>
      </c>
    </row>
    <row r="9" spans="1:5" ht="12.75" customHeight="1">
      <c r="A9" s="115" t="s">
        <v>56</v>
      </c>
      <c r="B9" s="116">
        <f>'UCH 1 - UK'!I12</f>
        <v>30</v>
      </c>
      <c r="C9" s="116">
        <f>'UCH 1 - UK'!P12</f>
        <v>24</v>
      </c>
      <c r="D9" s="116">
        <f>'UCH 1 - UK'!X12</f>
        <v>2</v>
      </c>
      <c r="E9" s="117">
        <f>'UCH 1 - UK'!AE12</f>
        <v>2</v>
      </c>
    </row>
    <row r="10" spans="1:5" ht="12.75" customHeight="1">
      <c r="A10" s="115" t="s">
        <v>53</v>
      </c>
      <c r="B10" s="116">
        <f>'UCH 1 - UK'!I13</f>
        <v>337</v>
      </c>
      <c r="C10" s="116">
        <f>'UCH 1 - UK'!P13</f>
        <v>175</v>
      </c>
      <c r="D10" s="116">
        <f>'UCH 1 - UK'!X13</f>
        <v>107</v>
      </c>
      <c r="E10" s="117">
        <f>'UCH 1 - UK'!AE13</f>
        <v>51</v>
      </c>
    </row>
    <row r="11" spans="1:5" ht="12.75" customHeight="1">
      <c r="A11" s="115" t="s">
        <v>54</v>
      </c>
      <c r="B11" s="116">
        <f>'UCH 1 - UK'!I14</f>
        <v>378</v>
      </c>
      <c r="C11" s="116">
        <f>'UCH 1 - UK'!P14</f>
        <v>209</v>
      </c>
      <c r="D11" s="116">
        <f>'UCH 1 - UK'!X14</f>
        <v>109</v>
      </c>
      <c r="E11" s="117">
        <f>'UCH 1 - UK'!AE14</f>
        <v>53</v>
      </c>
    </row>
    <row r="12" spans="1:5" ht="12.75" customHeight="1">
      <c r="A12" s="115" t="s">
        <v>55</v>
      </c>
      <c r="B12" s="116">
        <f>'UCH 1 - UK'!I15</f>
        <v>156</v>
      </c>
      <c r="C12" s="116">
        <f>'UCH 1 - UK'!P15</f>
        <v>42</v>
      </c>
      <c r="D12" s="116">
        <f>'UCH 1 - UK'!X15</f>
        <v>4</v>
      </c>
      <c r="E12" s="117">
        <f>'UCH 1 - UK'!AE15</f>
        <v>0</v>
      </c>
    </row>
    <row r="13" spans="1:5" ht="12.75" customHeight="1">
      <c r="A13" s="115" t="s">
        <v>12</v>
      </c>
      <c r="B13" s="116">
        <f>'UCH 1 - UK'!I16</f>
        <v>256</v>
      </c>
      <c r="C13" s="116">
        <f>'UCH 1 - UK'!P16</f>
        <v>117</v>
      </c>
      <c r="D13" s="116">
        <f>'UCH 1 - UK'!X16</f>
        <v>31</v>
      </c>
      <c r="E13" s="117">
        <f>'UCH 1 - UK'!AE16</f>
        <v>11</v>
      </c>
    </row>
    <row r="14" spans="1:5" ht="12.75" customHeight="1">
      <c r="A14" s="118" t="s">
        <v>67</v>
      </c>
      <c r="B14" s="116">
        <f>'UCH 1 - UK'!I17</f>
        <v>11030</v>
      </c>
      <c r="C14" s="116">
        <f>'UCH 1 - UK'!P17</f>
        <v>5752</v>
      </c>
      <c r="D14" s="116">
        <f>'UCH 1 - UK'!X17</f>
        <v>1541</v>
      </c>
      <c r="E14" s="117">
        <f>'UCH 1 - UK'!AE17</f>
        <v>861</v>
      </c>
    </row>
    <row r="15" spans="1:5" ht="12.75" customHeight="1">
      <c r="A15" s="118" t="s">
        <v>58</v>
      </c>
      <c r="B15" s="116">
        <f>'UCH 1 - UK'!I18</f>
        <v>10953</v>
      </c>
      <c r="C15" s="116">
        <f>'UCH 1 - UK'!P18</f>
        <v>5700</v>
      </c>
      <c r="D15" s="116">
        <f>'UCH 1 - UK'!X18</f>
        <v>1526</v>
      </c>
      <c r="E15" s="117">
        <f>'UCH 1 - UK'!AE18</f>
        <v>851</v>
      </c>
    </row>
    <row r="16" spans="1:5" ht="12.75" customHeight="1">
      <c r="A16" s="75" t="s">
        <v>57</v>
      </c>
      <c r="B16" s="116">
        <f>'UCH 1 - UK'!I19</f>
        <v>799</v>
      </c>
      <c r="C16" s="116">
        <f>'UCH 1 - UK'!P19</f>
        <v>443</v>
      </c>
      <c r="D16" s="116">
        <f>'UCH 1 - UK'!X19</f>
        <v>35</v>
      </c>
      <c r="E16" s="117">
        <f>'UCH 1 - UK'!AE19</f>
        <v>81</v>
      </c>
    </row>
    <row r="17" spans="1:5" ht="12.75" customHeight="1">
      <c r="A17" s="76" t="s">
        <v>58</v>
      </c>
      <c r="B17" s="116">
        <f>'UCH 1 - UK'!I20</f>
        <v>790</v>
      </c>
      <c r="C17" s="116">
        <f>'UCH 1 - UK'!P20</f>
        <v>438</v>
      </c>
      <c r="D17" s="116">
        <f>'UCH 1 - UK'!X20</f>
        <v>34</v>
      </c>
      <c r="E17" s="117">
        <f>'UCH 1 - UK'!AE20</f>
        <v>79</v>
      </c>
    </row>
    <row r="18" spans="1:5" ht="12.75" customHeight="1">
      <c r="A18" s="76" t="s">
        <v>59</v>
      </c>
      <c r="B18" s="116">
        <f>'UCH 1 - UK'!I21</f>
        <v>671</v>
      </c>
      <c r="C18" s="116">
        <f>'UCH 1 - UK'!P21</f>
        <v>382</v>
      </c>
      <c r="D18" s="116">
        <f>'UCH 1 - UK'!X21</f>
        <v>34</v>
      </c>
      <c r="E18" s="117">
        <f>'UCH 1 - UK'!AE21</f>
        <v>81</v>
      </c>
    </row>
    <row r="19" spans="1:5" ht="12.75" customHeight="1">
      <c r="A19" s="76" t="s">
        <v>58</v>
      </c>
      <c r="B19" s="116">
        <f>'UCH 1 - UK'!I22</f>
        <v>670</v>
      </c>
      <c r="C19" s="116">
        <f>'UCH 1 - UK'!P22</f>
        <v>375</v>
      </c>
      <c r="D19" s="116">
        <f>'UCH 1 - UK'!X22</f>
        <v>33</v>
      </c>
      <c r="E19" s="117">
        <f>'UCH 1 - UK'!AE22</f>
        <v>79</v>
      </c>
    </row>
    <row r="20" spans="1:5" ht="12.75" customHeight="1">
      <c r="A20" s="76" t="s">
        <v>60</v>
      </c>
      <c r="B20" s="116">
        <f>'UCH 1 - UK'!I23</f>
        <v>135</v>
      </c>
      <c r="C20" s="116">
        <f>'UCH 1 - UK'!P23</f>
        <v>64</v>
      </c>
      <c r="D20" s="116">
        <f>'UCH 1 - UK'!X23</f>
        <v>1</v>
      </c>
      <c r="E20" s="117">
        <f>'UCH 1 - UK'!AE23</f>
        <v>0</v>
      </c>
    </row>
    <row r="21" spans="1:5" ht="12.75" customHeight="1">
      <c r="A21" s="123" t="s">
        <v>58</v>
      </c>
      <c r="B21" s="116">
        <f>'UCH 1 - UK'!I24</f>
        <v>133</v>
      </c>
      <c r="C21" s="116">
        <f>'UCH 1 - UK'!P24</f>
        <v>62</v>
      </c>
      <c r="D21" s="116">
        <f>'UCH 1 - UK'!X24</f>
        <v>1</v>
      </c>
      <c r="E21" s="117">
        <f>'UCH 1 - UK'!AE24</f>
        <v>0</v>
      </c>
    </row>
    <row r="22" spans="1:5" ht="12.75" customHeight="1">
      <c r="A22" s="75" t="s">
        <v>61</v>
      </c>
      <c r="B22" s="116">
        <f>'UCH 1 - UK'!I25</f>
        <v>962</v>
      </c>
      <c r="C22" s="116">
        <f>'UCH 1 - UK'!P25</f>
        <v>439</v>
      </c>
      <c r="D22" s="116">
        <f>'UCH 1 - UK'!X25</f>
        <v>149</v>
      </c>
      <c r="E22" s="117">
        <f>'UCH 1 - UK'!AE25</f>
        <v>71</v>
      </c>
    </row>
    <row r="23" spans="1:5" ht="12.75" customHeight="1" thickBot="1">
      <c r="A23" s="124" t="s">
        <v>58</v>
      </c>
      <c r="B23" s="116">
        <f>'UCH 1 - UK'!I26</f>
        <v>948</v>
      </c>
      <c r="C23" s="116">
        <f>'UCH 1 - UK'!P26</f>
        <v>432</v>
      </c>
      <c r="D23" s="116">
        <f>'UCH 1 - UK'!X26</f>
        <v>145</v>
      </c>
      <c r="E23" s="117">
        <f>'UCH 1 - UK'!AE26</f>
        <v>68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UK'!I28</f>
        <v>17</v>
      </c>
      <c r="C25" s="121">
        <f>'UCH 1 - UK'!P28</f>
        <v>0</v>
      </c>
      <c r="D25" s="121">
        <f>'UCH 1 - UK'!X28</f>
        <v>0</v>
      </c>
      <c r="E25" s="122">
        <f>'UCH 1 - UK'!AE28</f>
        <v>0</v>
      </c>
    </row>
    <row r="26" spans="1:5" ht="12.75" customHeight="1">
      <c r="A26" s="118" t="s">
        <v>63</v>
      </c>
      <c r="B26" s="120">
        <f>'UCH 1 - UK'!I30</f>
        <v>44</v>
      </c>
      <c r="C26" s="121">
        <f>'UCH 1 - UK'!P30</f>
        <v>0</v>
      </c>
      <c r="D26" s="121">
        <f>'UCH 1 - UK'!X30</f>
        <v>0</v>
      </c>
      <c r="E26" s="122">
        <f>'UCH 1 - UK'!AE30</f>
        <v>0</v>
      </c>
    </row>
    <row r="27" spans="1:5" ht="12.75" customHeight="1">
      <c r="A27" s="118" t="s">
        <v>64</v>
      </c>
      <c r="B27" s="120">
        <f>'UCH 1 - UK'!I31</f>
        <v>10</v>
      </c>
      <c r="C27" s="121">
        <f>'UCH 1 - UK'!P31</f>
        <v>0</v>
      </c>
      <c r="D27" s="121">
        <f>'UCH 1 - UK'!X31</f>
        <v>0</v>
      </c>
      <c r="E27" s="122">
        <f>'UCH 1 - UK'!AE31</f>
        <v>0</v>
      </c>
    </row>
    <row r="28" spans="1:5" ht="12.75" customHeight="1">
      <c r="A28" s="118" t="s">
        <v>65</v>
      </c>
      <c r="B28" s="120">
        <f>'UCH 1 - UK'!I32</f>
        <v>0</v>
      </c>
      <c r="C28" s="121">
        <f>'UCH 1 - UK'!P32</f>
        <v>0</v>
      </c>
      <c r="D28" s="121">
        <f>'UCH 1 - UK'!X32</f>
        <v>0</v>
      </c>
      <c r="E28" s="122">
        <f>'UCH 1 - UK'!AE32</f>
        <v>0</v>
      </c>
    </row>
    <row r="29" spans="1:5" ht="12.75" customHeight="1">
      <c r="A29" s="118" t="s">
        <v>66</v>
      </c>
      <c r="B29" s="120">
        <f>'UCH 1 - UK'!I33</f>
        <v>51</v>
      </c>
      <c r="C29" s="121">
        <f>'UCH 1 - UK'!P33</f>
        <v>0</v>
      </c>
      <c r="D29" s="121">
        <f>'UCH 1 - UK'!X33</f>
        <v>0</v>
      </c>
      <c r="E29" s="122">
        <f>'UCH 1 - UK'!AE33</f>
        <v>0</v>
      </c>
    </row>
    <row r="30" spans="1:5" ht="12.75" customHeight="1">
      <c r="A30" s="118" t="s">
        <v>57</v>
      </c>
      <c r="B30" s="120">
        <f>'UCH 1 - UK'!I34</f>
        <v>0</v>
      </c>
      <c r="C30" s="121">
        <f>'UCH 1 - UK'!P34</f>
        <v>0</v>
      </c>
      <c r="D30" s="121">
        <f>'UCH 1 - UK'!X34</f>
        <v>0</v>
      </c>
      <c r="E30" s="122">
        <f>'UCH 1 - UK'!AE34</f>
        <v>0</v>
      </c>
    </row>
    <row r="31" spans="1:5" ht="12.75" customHeight="1">
      <c r="A31" s="130" t="s">
        <v>59</v>
      </c>
      <c r="B31" s="120">
        <f>'UCH 1 - UK'!I35</f>
        <v>0</v>
      </c>
      <c r="C31" s="121">
        <f>'UCH 1 - UK'!P35</f>
        <v>0</v>
      </c>
      <c r="D31" s="121">
        <f>'UCH 1 - UK'!X35</f>
        <v>0</v>
      </c>
      <c r="E31" s="122">
        <f>'UCH 1 - UK'!AE35</f>
        <v>0</v>
      </c>
    </row>
    <row r="32" spans="1:5" ht="12.75" customHeight="1">
      <c r="A32" s="76" t="s">
        <v>60</v>
      </c>
      <c r="B32" s="120">
        <f>'UCH 1 - UK'!I36</f>
        <v>0</v>
      </c>
      <c r="C32" s="121">
        <f>'UCH 1 - UK'!P36</f>
        <v>0</v>
      </c>
      <c r="D32" s="121">
        <f>'UCH 1 - UK'!X36</f>
        <v>0</v>
      </c>
      <c r="E32" s="122">
        <f>'UCH 1 - UK'!AE36</f>
        <v>0</v>
      </c>
    </row>
    <row r="33" spans="1:5" ht="12.75" customHeight="1" thickBot="1">
      <c r="A33" s="93" t="s">
        <v>61</v>
      </c>
      <c r="B33" s="120">
        <f>'UCH 1 - UK'!I37</f>
        <v>0</v>
      </c>
      <c r="C33" s="121">
        <f>'UCH 1 - UK'!P37</f>
        <v>0</v>
      </c>
      <c r="D33" s="121">
        <f>'UCH 1 - UK'!X37</f>
        <v>0</v>
      </c>
      <c r="E33" s="122">
        <f>'UCH 1 - UK'!AE37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UK'!I39</f>
        <v>426</v>
      </c>
      <c r="C35" s="147"/>
      <c r="D35" s="148"/>
      <c r="E35" s="149"/>
    </row>
    <row r="36" spans="1:5" ht="12.75" customHeight="1">
      <c r="A36" s="140" t="s">
        <v>74</v>
      </c>
      <c r="B36" s="119">
        <f>'UCH 1 - UK'!I45</f>
        <v>576</v>
      </c>
      <c r="C36" s="147"/>
      <c r="D36" s="148"/>
      <c r="E36" s="149"/>
    </row>
    <row r="37" spans="1:5" ht="12.75" customHeight="1">
      <c r="A37" s="139" t="s">
        <v>75</v>
      </c>
      <c r="B37" s="120">
        <f>'UCH 1 - UK'!I46</f>
        <v>196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UK'!I49</f>
        <v>47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9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UK'!J5</f>
        <v>9451</v>
      </c>
      <c r="C5" s="113">
        <f>'UCH 1 - UK'!Q5</f>
        <v>4726</v>
      </c>
      <c r="D5" s="113">
        <f>'UCH 1 - UK'!Y5</f>
        <v>1485</v>
      </c>
      <c r="E5" s="114">
        <f>'UCH 1 - UK'!AF5</f>
        <v>760</v>
      </c>
    </row>
    <row r="6" spans="1:5" ht="12.75" customHeight="1">
      <c r="A6" s="115" t="s">
        <v>50</v>
      </c>
      <c r="B6" s="116">
        <f>'UCH 1 - UK'!J7</f>
        <v>705</v>
      </c>
      <c r="C6" s="116">
        <f>'UCH 1 - UK'!Q7</f>
        <v>303</v>
      </c>
      <c r="D6" s="116">
        <f>'UCH 1 - UK'!Y7</f>
        <v>179</v>
      </c>
      <c r="E6" s="117">
        <f>'UCH 1 - UK'!AF7</f>
        <v>88</v>
      </c>
    </row>
    <row r="7" spans="1:5" ht="12.75" customHeight="1">
      <c r="A7" s="115" t="s">
        <v>51</v>
      </c>
      <c r="B7" s="116">
        <f>'UCH 1 - UK'!J9</f>
        <v>719</v>
      </c>
      <c r="C7" s="116">
        <f>'UCH 1 - UK'!Q9</f>
        <v>339</v>
      </c>
      <c r="D7" s="116">
        <f>'UCH 1 - UK'!Y9</f>
        <v>128</v>
      </c>
      <c r="E7" s="117">
        <f>'UCH 1 - UK'!AF9</f>
        <v>66</v>
      </c>
    </row>
    <row r="8" spans="1:5" ht="12.75" customHeight="1">
      <c r="A8" s="115" t="s">
        <v>52</v>
      </c>
      <c r="B8" s="116">
        <f>'UCH 1 - UK'!J11</f>
        <v>32</v>
      </c>
      <c r="C8" s="116">
        <f>'UCH 1 - UK'!Q11</f>
        <v>18</v>
      </c>
      <c r="D8" s="116">
        <f>'UCH 1 - UK'!Y11</f>
        <v>2</v>
      </c>
      <c r="E8" s="117">
        <f>'UCH 1 - UK'!AF11</f>
        <v>1</v>
      </c>
    </row>
    <row r="9" spans="1:5" ht="12.75" customHeight="1">
      <c r="A9" s="115" t="s">
        <v>56</v>
      </c>
      <c r="B9" s="116">
        <f>'UCH 1 - UK'!J12</f>
        <v>28</v>
      </c>
      <c r="C9" s="116">
        <f>'UCH 1 - UK'!Q12</f>
        <v>16</v>
      </c>
      <c r="D9" s="116">
        <f>'UCH 1 - UK'!Y12</f>
        <v>2</v>
      </c>
      <c r="E9" s="117">
        <f>'UCH 1 - UK'!AF12</f>
        <v>1</v>
      </c>
    </row>
    <row r="10" spans="1:5" ht="12.75" customHeight="1">
      <c r="A10" s="115" t="s">
        <v>53</v>
      </c>
      <c r="B10" s="116">
        <f>'UCH 1 - UK'!J13</f>
        <v>348</v>
      </c>
      <c r="C10" s="116">
        <f>'UCH 1 - UK'!Q13</f>
        <v>173</v>
      </c>
      <c r="D10" s="116">
        <f>'UCH 1 - UK'!Y13</f>
        <v>106</v>
      </c>
      <c r="E10" s="117">
        <f>'UCH 1 - UK'!AF13</f>
        <v>57</v>
      </c>
    </row>
    <row r="11" spans="1:5" ht="12.75" customHeight="1">
      <c r="A11" s="115" t="s">
        <v>54</v>
      </c>
      <c r="B11" s="116">
        <f>'UCH 1 - UK'!J14</f>
        <v>380</v>
      </c>
      <c r="C11" s="116">
        <f>'UCH 1 - UK'!Q14</f>
        <v>191</v>
      </c>
      <c r="D11" s="116">
        <f>'UCH 1 - UK'!Y14</f>
        <v>108</v>
      </c>
      <c r="E11" s="117">
        <f>'UCH 1 - UK'!AF14</f>
        <v>58</v>
      </c>
    </row>
    <row r="12" spans="1:5" ht="12.75" customHeight="1">
      <c r="A12" s="115" t="s">
        <v>55</v>
      </c>
      <c r="B12" s="116">
        <f>'UCH 1 - UK'!J15</f>
        <v>170</v>
      </c>
      <c r="C12" s="116">
        <f>'UCH 1 - UK'!Q15</f>
        <v>54</v>
      </c>
      <c r="D12" s="116">
        <f>'UCH 1 - UK'!Y15</f>
        <v>5</v>
      </c>
      <c r="E12" s="117">
        <f>'UCH 1 - UK'!AF15</f>
        <v>2</v>
      </c>
    </row>
    <row r="13" spans="1:5" ht="12.75" customHeight="1">
      <c r="A13" s="115" t="s">
        <v>12</v>
      </c>
      <c r="B13" s="116">
        <f>'UCH 1 - UK'!J16</f>
        <v>169</v>
      </c>
      <c r="C13" s="116">
        <f>'UCH 1 - UK'!Q16</f>
        <v>94</v>
      </c>
      <c r="D13" s="116">
        <f>'UCH 1 - UK'!Y16</f>
        <v>15</v>
      </c>
      <c r="E13" s="117">
        <f>'UCH 1 - UK'!AF16</f>
        <v>6</v>
      </c>
    </row>
    <row r="14" spans="1:5" ht="12.75" customHeight="1">
      <c r="A14" s="118" t="s">
        <v>67</v>
      </c>
      <c r="B14" s="116">
        <f>'UCH 1 - UK'!J17</f>
        <v>9437</v>
      </c>
      <c r="C14" s="116">
        <f>'UCH 1 - UK'!Q17</f>
        <v>4690</v>
      </c>
      <c r="D14" s="116">
        <f>'UCH 1 - UK'!Y17</f>
        <v>1516</v>
      </c>
      <c r="E14" s="117">
        <f>'UCH 1 - UK'!AF17</f>
        <v>761</v>
      </c>
    </row>
    <row r="15" spans="1:5" ht="12.75" customHeight="1">
      <c r="A15" s="118" t="s">
        <v>58</v>
      </c>
      <c r="B15" s="116">
        <f>'UCH 1 - UK'!J18</f>
        <v>9152</v>
      </c>
      <c r="C15" s="116">
        <f>'UCH 1 - UK'!Q18</f>
        <v>4516</v>
      </c>
      <c r="D15" s="116">
        <f>'UCH 1 - UK'!Y18</f>
        <v>1484</v>
      </c>
      <c r="E15" s="117">
        <f>'UCH 1 - UK'!AF18</f>
        <v>741</v>
      </c>
    </row>
    <row r="16" spans="1:5" ht="12.75" customHeight="1">
      <c r="A16" s="75" t="s">
        <v>57</v>
      </c>
      <c r="B16" s="116">
        <f>'UCH 1 - UK'!J19</f>
        <v>484</v>
      </c>
      <c r="C16" s="116">
        <f>'UCH 1 - UK'!Q19</f>
        <v>207</v>
      </c>
      <c r="D16" s="116">
        <f>'UCH 1 - UK'!Y19</f>
        <v>16</v>
      </c>
      <c r="E16" s="117">
        <f>'UCH 1 - UK'!AF19</f>
        <v>0</v>
      </c>
    </row>
    <row r="17" spans="1:5" ht="12.75" customHeight="1">
      <c r="A17" s="76" t="s">
        <v>58</v>
      </c>
      <c r="B17" s="116">
        <f>'UCH 1 - UK'!J20</f>
        <v>479</v>
      </c>
      <c r="C17" s="116">
        <f>'UCH 1 - UK'!Q20</f>
        <v>207</v>
      </c>
      <c r="D17" s="116">
        <f>'UCH 1 - UK'!Y20</f>
        <v>15</v>
      </c>
      <c r="E17" s="117">
        <f>'UCH 1 - UK'!AF20</f>
        <v>0</v>
      </c>
    </row>
    <row r="18" spans="1:5" ht="12.75" customHeight="1">
      <c r="A18" s="76" t="s">
        <v>59</v>
      </c>
      <c r="B18" s="116">
        <f>'UCH 1 - UK'!J21</f>
        <v>344</v>
      </c>
      <c r="C18" s="116">
        <f>'UCH 1 - UK'!Q21</f>
        <v>129</v>
      </c>
      <c r="D18" s="116">
        <f>'UCH 1 - UK'!Y21</f>
        <v>16</v>
      </c>
      <c r="E18" s="117">
        <f>'UCH 1 - UK'!AF21</f>
        <v>0</v>
      </c>
    </row>
    <row r="19" spans="1:5" ht="12.75" customHeight="1">
      <c r="A19" s="76" t="s">
        <v>58</v>
      </c>
      <c r="B19" s="116">
        <f>'UCH 1 - UK'!J22</f>
        <v>340</v>
      </c>
      <c r="C19" s="116">
        <f>'UCH 1 - UK'!Q22</f>
        <v>129</v>
      </c>
      <c r="D19" s="116">
        <f>'UCH 1 - UK'!Y22</f>
        <v>15</v>
      </c>
      <c r="E19" s="117">
        <f>'UCH 1 - UK'!AF22</f>
        <v>0</v>
      </c>
    </row>
    <row r="20" spans="1:5" ht="12.75" customHeight="1">
      <c r="A20" s="76" t="s">
        <v>60</v>
      </c>
      <c r="B20" s="116">
        <f>'UCH 1 - UK'!J23</f>
        <v>141</v>
      </c>
      <c r="C20" s="116">
        <f>'UCH 1 - UK'!Q23</f>
        <v>78</v>
      </c>
      <c r="D20" s="116">
        <f>'UCH 1 - UK'!Y23</f>
        <v>0</v>
      </c>
      <c r="E20" s="117">
        <f>'UCH 1 - UK'!AF23</f>
        <v>0</v>
      </c>
    </row>
    <row r="21" spans="1:5" ht="12.75" customHeight="1">
      <c r="A21" s="123" t="s">
        <v>58</v>
      </c>
      <c r="B21" s="116">
        <f>'UCH 1 - UK'!J24</f>
        <v>140</v>
      </c>
      <c r="C21" s="116">
        <f>'UCH 1 - UK'!Q24</f>
        <v>78</v>
      </c>
      <c r="D21" s="116">
        <f>'UCH 1 - UK'!Y24</f>
        <v>0</v>
      </c>
      <c r="E21" s="117">
        <f>'UCH 1 - UK'!AF24</f>
        <v>0</v>
      </c>
    </row>
    <row r="22" spans="1:5" ht="12.75" customHeight="1">
      <c r="A22" s="75" t="s">
        <v>61</v>
      </c>
      <c r="B22" s="116">
        <f>'UCH 1 - UK'!J25</f>
        <v>1199</v>
      </c>
      <c r="C22" s="116">
        <f>'UCH 1 - UK'!Q25</f>
        <v>623</v>
      </c>
      <c r="D22" s="116">
        <f>'UCH 1 - UK'!Y25</f>
        <v>236</v>
      </c>
      <c r="E22" s="117">
        <f>'UCH 1 - UK'!AF25</f>
        <v>120</v>
      </c>
    </row>
    <row r="23" spans="1:5" ht="12.75" customHeight="1" thickBot="1">
      <c r="A23" s="124" t="s">
        <v>58</v>
      </c>
      <c r="B23" s="116">
        <f>'UCH 1 - UK'!J26</f>
        <v>1139</v>
      </c>
      <c r="C23" s="116">
        <f>'UCH 1 - UK'!Q26</f>
        <v>582</v>
      </c>
      <c r="D23" s="116">
        <f>'UCH 1 - UK'!Y26</f>
        <v>232</v>
      </c>
      <c r="E23" s="117">
        <f>'UCH 1 - UK'!AF26</f>
        <v>116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UK'!J28</f>
        <v>15</v>
      </c>
      <c r="C25" s="121">
        <f>'UCH 1 - UK'!Q28</f>
        <v>0</v>
      </c>
      <c r="D25" s="121">
        <f>'UCH 1 - UK'!Y28</f>
        <v>0</v>
      </c>
      <c r="E25" s="122">
        <f>'UCH 1 - UK'!AF28</f>
        <v>0</v>
      </c>
    </row>
    <row r="26" spans="1:5" ht="12.75" customHeight="1">
      <c r="A26" s="118" t="s">
        <v>63</v>
      </c>
      <c r="B26" s="120">
        <f>'UCH 1 - UK'!J30</f>
        <v>14</v>
      </c>
      <c r="C26" s="121">
        <f>'UCH 1 - UK'!Q30</f>
        <v>0</v>
      </c>
      <c r="D26" s="121">
        <f>'UCH 1 - UK'!Y30</f>
        <v>0</v>
      </c>
      <c r="E26" s="122">
        <f>'UCH 1 - UK'!AF30</f>
        <v>0</v>
      </c>
    </row>
    <row r="27" spans="1:5" ht="12.75" customHeight="1">
      <c r="A27" s="118" t="s">
        <v>64</v>
      </c>
      <c r="B27" s="120">
        <f>'UCH 1 - UK'!J31</f>
        <v>15</v>
      </c>
      <c r="C27" s="121">
        <f>'UCH 1 - UK'!Q31</f>
        <v>0</v>
      </c>
      <c r="D27" s="121">
        <f>'UCH 1 - UK'!Y31</f>
        <v>0</v>
      </c>
      <c r="E27" s="122">
        <f>'UCH 1 - UK'!AF31</f>
        <v>0</v>
      </c>
    </row>
    <row r="28" spans="1:5" ht="12.75" customHeight="1">
      <c r="A28" s="118" t="s">
        <v>65</v>
      </c>
      <c r="B28" s="120">
        <f>'UCH 1 - UK'!J32</f>
        <v>0</v>
      </c>
      <c r="C28" s="121">
        <f>'UCH 1 - UK'!Q32</f>
        <v>0</v>
      </c>
      <c r="D28" s="121">
        <f>'UCH 1 - UK'!Y32</f>
        <v>0</v>
      </c>
      <c r="E28" s="122">
        <f>'UCH 1 - UK'!AF32</f>
        <v>0</v>
      </c>
    </row>
    <row r="29" spans="1:5" ht="12.75" customHeight="1">
      <c r="A29" s="118" t="s">
        <v>66</v>
      </c>
      <c r="B29" s="120">
        <f>'UCH 1 - UK'!J33</f>
        <v>14</v>
      </c>
      <c r="C29" s="121">
        <f>'UCH 1 - UK'!Q33</f>
        <v>0</v>
      </c>
      <c r="D29" s="121">
        <f>'UCH 1 - UK'!Y33</f>
        <v>0</v>
      </c>
      <c r="E29" s="122">
        <f>'UCH 1 - UK'!AF33</f>
        <v>0</v>
      </c>
    </row>
    <row r="30" spans="1:5" ht="12.75" customHeight="1">
      <c r="A30" s="118" t="s">
        <v>57</v>
      </c>
      <c r="B30" s="120">
        <f>'UCH 1 - UK'!J34</f>
        <v>0</v>
      </c>
      <c r="C30" s="121">
        <f>'UCH 1 - UK'!Q34</f>
        <v>0</v>
      </c>
      <c r="D30" s="121">
        <f>'UCH 1 - UK'!Y34</f>
        <v>0</v>
      </c>
      <c r="E30" s="122">
        <f>'UCH 1 - UK'!AF34</f>
        <v>0</v>
      </c>
    </row>
    <row r="31" spans="1:5" ht="12.75" customHeight="1">
      <c r="A31" s="130" t="s">
        <v>59</v>
      </c>
      <c r="B31" s="120">
        <f>'UCH 1 - UK'!J35</f>
        <v>0</v>
      </c>
      <c r="C31" s="121">
        <f>'UCH 1 - UK'!Q35</f>
        <v>0</v>
      </c>
      <c r="D31" s="121">
        <f>'UCH 1 - UK'!Y35</f>
        <v>0</v>
      </c>
      <c r="E31" s="122">
        <f>'UCH 1 - UK'!AF35</f>
        <v>0</v>
      </c>
    </row>
    <row r="32" spans="1:5" ht="12.75" customHeight="1">
      <c r="A32" s="76" t="s">
        <v>60</v>
      </c>
      <c r="B32" s="120">
        <f>'UCH 1 - UK'!J36</f>
        <v>0</v>
      </c>
      <c r="C32" s="121">
        <f>'UCH 1 - UK'!Q36</f>
        <v>0</v>
      </c>
      <c r="D32" s="121">
        <f>'UCH 1 - UK'!Y36</f>
        <v>0</v>
      </c>
      <c r="E32" s="122">
        <f>'UCH 1 - UK'!AF36</f>
        <v>0</v>
      </c>
    </row>
    <row r="33" spans="1:5" ht="12.75" customHeight="1" thickBot="1">
      <c r="A33" s="93" t="s">
        <v>61</v>
      </c>
      <c r="B33" s="120">
        <f>'UCH 1 - UK'!J37</f>
        <v>0</v>
      </c>
      <c r="C33" s="121">
        <f>'UCH 1 - UK'!Q37</f>
        <v>0</v>
      </c>
      <c r="D33" s="121">
        <f>'UCH 1 - UK'!Y37</f>
        <v>0</v>
      </c>
      <c r="E33" s="122">
        <f>'UCH 1 - UK'!AF37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UK'!J39</f>
        <v>414</v>
      </c>
      <c r="C35" s="147"/>
      <c r="D35" s="148"/>
      <c r="E35" s="149"/>
    </row>
    <row r="36" spans="1:5" ht="12.75" customHeight="1">
      <c r="A36" s="140" t="s">
        <v>74</v>
      </c>
      <c r="B36" s="119">
        <f>'UCH 1 - UK'!J45</f>
        <v>506</v>
      </c>
      <c r="C36" s="147"/>
      <c r="D36" s="148"/>
      <c r="E36" s="149"/>
    </row>
    <row r="37" spans="1:5" ht="12.75" customHeight="1">
      <c r="A37" s="139" t="s">
        <v>75</v>
      </c>
      <c r="B37" s="120">
        <f>'UCH 1 - UK'!J46</f>
        <v>85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UK'!J49</f>
        <v>64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 (UPU-ULA)</cp:lastModifiedBy>
  <cp:lastPrinted>2014-03-07T08:44:48Z</cp:lastPrinted>
  <dcterms:created xsi:type="dcterms:W3CDTF">2011-05-04T05:33:44Z</dcterms:created>
  <dcterms:modified xsi:type="dcterms:W3CDTF">2014-03-07T09:44:07Z</dcterms:modified>
  <cp:category/>
  <cp:version/>
  <cp:contentType/>
  <cp:contentStatus/>
</cp:coreProperties>
</file>